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theme/themeOverride3.xml" ContentType="application/vnd.openxmlformats-officedocument.themeOverride+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theme/themeOverride5.xml" ContentType="application/vnd.openxmlformats-officedocument.themeOverride+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theme/themeOverride6.xml" ContentType="application/vnd.openxmlformats-officedocument.themeOverride+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theme/themeOverride7.xml" ContentType="application/vnd.openxmlformats-officedocument.themeOverride+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2.xml" ContentType="application/vnd.openxmlformats-officedocument.drawing+xml"/>
  <Override PartName="/xl/charts/chart23.xml" ContentType="application/vnd.openxmlformats-officedocument.drawingml.chart+xml"/>
  <Override PartName="/xl/theme/themeOverride8.xml" ContentType="application/vnd.openxmlformats-officedocument.themeOverride+xml"/>
  <Override PartName="/xl/charts/chart24.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25.xml" ContentType="application/vnd.openxmlformats-officedocument.drawingml.chart+xml"/>
  <Override PartName="/xl/theme/themeOverride10.xml" ContentType="application/vnd.openxmlformats-officedocument.themeOverride+xml"/>
  <Override PartName="/xl/charts/chart26.xml" ContentType="application/vnd.openxmlformats-officedocument.drawingml.chart+xml"/>
  <Override PartName="/xl/theme/themeOverride11.xml" ContentType="application/vnd.openxmlformats-officedocument.themeOverride+xml"/>
  <Override PartName="/xl/drawings/drawing14.xml" ContentType="application/vnd.openxmlformats-officedocument.drawing+xml"/>
  <Override PartName="/xl/charts/chart27.xml" ContentType="application/vnd.openxmlformats-officedocument.drawingml.chart+xml"/>
  <Override PartName="/xl/theme/themeOverride12.xml" ContentType="application/vnd.openxmlformats-officedocument.themeOverride+xml"/>
  <Override PartName="/xl/charts/chart28.xml" ContentType="application/vnd.openxmlformats-officedocument.drawingml.chart+xml"/>
  <Override PartName="/xl/theme/themeOverride13.xml" ContentType="application/vnd.openxmlformats-officedocument.themeOverride+xml"/>
  <Override PartName="/xl/drawings/drawing15.xml" ContentType="application/vnd.openxmlformats-officedocument.drawing+xml"/>
  <Override PartName="/xl/charts/chart29.xml" ContentType="application/vnd.openxmlformats-officedocument.drawingml.chart+xml"/>
  <Override PartName="/xl/theme/themeOverride14.xml" ContentType="application/vnd.openxmlformats-officedocument.themeOverride+xml"/>
  <Override PartName="/xl/charts/chart30.xml" ContentType="application/vnd.openxmlformats-officedocument.drawingml.chart+xml"/>
  <Override PartName="/xl/theme/themeOverride15.xml" ContentType="application/vnd.openxmlformats-officedocument.themeOverride+xml"/>
  <Override PartName="/xl/drawings/drawing16.xml" ContentType="application/vnd.openxmlformats-officedocument.drawing+xml"/>
  <Override PartName="/xl/charts/chart31.xml" ContentType="application/vnd.openxmlformats-officedocument.drawingml.chart+xml"/>
  <Override PartName="/xl/theme/themeOverride16.xml" ContentType="application/vnd.openxmlformats-officedocument.themeOverride+xml"/>
  <Override PartName="/xl/charts/chart32.xml" ContentType="application/vnd.openxmlformats-officedocument.drawingml.chart+xml"/>
  <Override PartName="/xl/theme/themeOverride17.xml" ContentType="application/vnd.openxmlformats-officedocument.themeOverride+xml"/>
  <Override PartName="/xl/drawings/drawing17.xml" ContentType="application/vnd.openxmlformats-officedocument.drawing+xml"/>
  <Override PartName="/xl/charts/chart33.xml" ContentType="application/vnd.openxmlformats-officedocument.drawingml.chart+xml"/>
  <Override PartName="/xl/theme/themeOverride18.xml" ContentType="application/vnd.openxmlformats-officedocument.themeOverride+xml"/>
  <Override PartName="/xl/charts/chart34.xml" ContentType="application/vnd.openxmlformats-officedocument.drawingml.chart+xml"/>
  <Override PartName="/xl/theme/themeOverride19.xml" ContentType="application/vnd.openxmlformats-officedocument.themeOverride+xml"/>
  <Override PartName="/xl/drawings/drawing18.xml" ContentType="application/vnd.openxmlformats-officedocument.drawing+xml"/>
  <Override PartName="/xl/charts/chart35.xml" ContentType="application/vnd.openxmlformats-officedocument.drawingml.chart+xml"/>
  <Override PartName="/xl/theme/themeOverride20.xml" ContentType="application/vnd.openxmlformats-officedocument.themeOverride+xml"/>
  <Override PartName="/xl/charts/chart36.xml" ContentType="application/vnd.openxmlformats-officedocument.drawingml.chart+xml"/>
  <Override PartName="/xl/theme/themeOverride21.xml" ContentType="application/vnd.openxmlformats-officedocument.themeOverride+xml"/>
  <Override PartName="/xl/drawings/drawing19.xml" ContentType="application/vnd.openxmlformats-officedocument.drawing+xml"/>
  <Override PartName="/xl/charts/chart37.xml" ContentType="application/vnd.openxmlformats-officedocument.drawingml.chart+xml"/>
  <Override PartName="/xl/theme/themeOverride22.xml" ContentType="application/vnd.openxmlformats-officedocument.themeOverride+xml"/>
  <Override PartName="/xl/charts/chart38.xml" ContentType="application/vnd.openxmlformats-officedocument.drawingml.chart+xml"/>
  <Override PartName="/xl/theme/themeOverride23.xml" ContentType="application/vnd.openxmlformats-officedocument.themeOverride+xml"/>
  <Override PartName="/xl/drawings/drawing20.xml" ContentType="application/vnd.openxmlformats-officedocument.drawing+xml"/>
  <Override PartName="/xl/charts/chart39.xml" ContentType="application/vnd.openxmlformats-officedocument.drawingml.chart+xml"/>
  <Override PartName="/xl/theme/themeOverride24.xml" ContentType="application/vnd.openxmlformats-officedocument.themeOverride+xml"/>
  <Override PartName="/xl/charts/chart40.xml" ContentType="application/vnd.openxmlformats-officedocument.drawingml.chart+xml"/>
  <Override PartName="/xl/theme/themeOverride25.xml" ContentType="application/vnd.openxmlformats-officedocument.themeOverride+xml"/>
  <Override PartName="/xl/drawings/drawing21.xml" ContentType="application/vnd.openxmlformats-officedocument.drawing+xml"/>
  <Override PartName="/xl/charts/chart41.xml" ContentType="application/vnd.openxmlformats-officedocument.drawingml.chart+xml"/>
  <Override PartName="/xl/theme/themeOverride26.xml" ContentType="application/vnd.openxmlformats-officedocument.themeOverride+xml"/>
  <Override PartName="/xl/charts/chart42.xml" ContentType="application/vnd.openxmlformats-officedocument.drawingml.chart+xml"/>
  <Override PartName="/xl/theme/themeOverride27.xml" ContentType="application/vnd.openxmlformats-officedocument.themeOverride+xml"/>
  <Override PartName="/xl/drawings/drawing22.xml" ContentType="application/vnd.openxmlformats-officedocument.drawing+xml"/>
  <Override PartName="/xl/charts/chart43.xml" ContentType="application/vnd.openxmlformats-officedocument.drawingml.chart+xml"/>
  <Override PartName="/xl/theme/themeOverride28.xml" ContentType="application/vnd.openxmlformats-officedocument.themeOverride+xml"/>
  <Override PartName="/xl/charts/chart44.xml" ContentType="application/vnd.openxmlformats-officedocument.drawingml.chart+xml"/>
  <Override PartName="/xl/theme/themeOverride29.xml" ContentType="application/vnd.openxmlformats-officedocument.themeOverride+xml"/>
  <Override PartName="/xl/drawings/drawing2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theme/themeOverride30.xml" ContentType="application/vnd.openxmlformats-officedocument.themeOverride+xml"/>
  <Override PartName="/xl/drawings/drawing2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theme/themeOverride31.xml" ContentType="application/vnd.openxmlformats-officedocument.themeOverride+xml"/>
  <Override PartName="/xl/drawings/drawing2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theme/themeOverride32.xml" ContentType="application/vnd.openxmlformats-officedocument.themeOverride+xml"/>
  <Override PartName="/xl/drawings/drawing2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theme/themeOverride33.xml" ContentType="application/vnd.openxmlformats-officedocument.themeOverride+xml"/>
  <Override PartName="/xl/drawings/drawing2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theme/themeOverride34.xml" ContentType="application/vnd.openxmlformats-officedocument.themeOverride+xml"/>
  <Override PartName="/xl/drawings/drawing2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theme/themeOverride35.xml" ContentType="application/vnd.openxmlformats-officedocument.themeOverride+xml"/>
  <Override PartName="/xl/drawings/drawing2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theme/themeOverride36.xml" ContentType="application/vnd.openxmlformats-officedocument.themeOverride+xml"/>
  <Override PartName="/xl/drawings/drawing3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theme/themeOverride37.xml" ContentType="application/vnd.openxmlformats-officedocument.themeOverride+xml"/>
  <Override PartName="/xl/drawings/drawing3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theme/themeOverride38.xml" ContentType="application/vnd.openxmlformats-officedocument.themeOverride+xml"/>
  <Override PartName="/xl/drawings/drawing32.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theme/themeOverride39.xml" ContentType="application/vnd.openxmlformats-officedocument.themeOverride+xml"/>
  <Override PartName="/xl/drawings/drawing33.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theme/themeOverride40.xml" ContentType="application/vnd.openxmlformats-officedocument.themeOverride+xml"/>
  <Override PartName="/xl/drawings/drawing34.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3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6.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37.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38.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39.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0.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1.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42.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43.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4.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5.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46.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theme/themeOverride41.xml" ContentType="application/vnd.openxmlformats-officedocument.themeOverride+xml"/>
  <Override PartName="/xl/charts/chart96.xml" ContentType="application/vnd.openxmlformats-officedocument.drawingml.chart+xml"/>
  <Override PartName="/xl/theme/themeOverride42.xml" ContentType="application/vnd.openxmlformats-officedocument.themeOverride+xml"/>
  <Override PartName="/xl/drawings/drawing47.xml" ContentType="application/vnd.openxmlformats-officedocument.drawing+xml"/>
  <Override PartName="/xl/charts/chart97.xml" ContentType="application/vnd.openxmlformats-officedocument.drawingml.chart+xml"/>
  <Override PartName="/xl/charts/style1.xml" ContentType="application/vnd.ms-office.chartstyle+xml"/>
  <Override PartName="/xl/charts/colors1.xml" ContentType="application/vnd.ms-office.chartcolorstyle+xml"/>
  <Override PartName="/xl/charts/chart9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8.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theme/themeOverride43.xml" ContentType="application/vnd.openxmlformats-officedocument.themeOverride+xml"/>
  <Override PartName="/xl/drawings/drawing49.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theme/themeOverride44.xml" ContentType="application/vnd.openxmlformats-officedocument.themeOverride+xml"/>
  <Override PartName="/xl/drawings/drawing50.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theme/themeOverride45.xml" ContentType="application/vnd.openxmlformats-officedocument.themeOverride+xml"/>
  <Override PartName="/xl/drawings/drawing51.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theme/themeOverride46.xml" ContentType="application/vnd.openxmlformats-officedocument.themeOverride+xml"/>
  <Override PartName="/xl/drawings/drawing52.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theme/themeOverride47.xml" ContentType="application/vnd.openxmlformats-officedocument.themeOverride+xml"/>
  <Override PartName="/xl/drawings/drawing53.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theme/themeOverride48.xml" ContentType="application/vnd.openxmlformats-officedocument.themeOverride+xml"/>
  <Override PartName="/xl/drawings/drawing54.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theme/themeOverride49.xml" ContentType="application/vnd.openxmlformats-officedocument.themeOverride+xml"/>
  <Override PartName="/xl/drawings/drawing55.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theme/themeOverride50.xml" ContentType="application/vnd.openxmlformats-officedocument.themeOverride+xml"/>
  <Override PartName="/xl/drawings/drawing56.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theme/themeOverride51.xml" ContentType="application/vnd.openxmlformats-officedocument.themeOverride+xml"/>
  <Override PartName="/xl/drawings/drawing57.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theme/themeOverride52.xml" ContentType="application/vnd.openxmlformats-officedocument.themeOverride+xml"/>
  <Override PartName="/xl/drawings/drawing58.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theme/themeOverride53.xml" ContentType="application/vnd.openxmlformats-officedocument.themeOverride+xml"/>
  <Override PartName="/xl/drawings/drawing59.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theme/themeOverride54.xml" ContentType="application/vnd.openxmlformats-officedocument.themeOverride+xml"/>
  <Override PartName="/xl/drawings/drawing60.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theme/themeOverride55.xml" ContentType="application/vnd.openxmlformats-officedocument.themeOverride+xml"/>
  <Override PartName="/xl/drawings/drawing61.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theme/themeOverride56.xml" ContentType="application/vnd.openxmlformats-officedocument.themeOverride+xml"/>
  <Override PartName="/xl/drawings/drawing62.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theme/themeOverride57.xml" ContentType="application/vnd.openxmlformats-officedocument.themeOverride+xml"/>
  <Override PartName="/xl/drawings/drawing63.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theme/themeOverride58.xml" ContentType="application/vnd.openxmlformats-officedocument.themeOverride+xml"/>
  <Override PartName="/xl/drawings/drawing64.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theme/themeOverride59.xml" ContentType="application/vnd.openxmlformats-officedocument.themeOverride+xml"/>
  <Override PartName="/xl/drawings/drawing65.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theme/themeOverride60.xml" ContentType="application/vnd.openxmlformats-officedocument.themeOverride+xml"/>
  <Override PartName="/xl/drawings/drawing66.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theme/themeOverride61.xml" ContentType="application/vnd.openxmlformats-officedocument.themeOverride+xml"/>
  <Override PartName="/xl/drawings/drawing67.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theme/themeOverride62.xml" ContentType="application/vnd.openxmlformats-officedocument.themeOverride+xml"/>
  <Override PartName="/xl/drawings/drawing68.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theme/themeOverride63.xml" ContentType="application/vnd.openxmlformats-officedocument.themeOverride+xml"/>
  <Override PartName="/xl/drawings/drawing69.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theme/themeOverride64.xml" ContentType="application/vnd.openxmlformats-officedocument.themeOverride+xml"/>
  <Override PartName="/xl/drawings/drawing70.xml" ContentType="application/vnd.openxmlformats-officedocument.drawing+xml"/>
  <Override PartName="/xl/charts/chart143.xml" ContentType="application/vnd.openxmlformats-officedocument.drawingml.chart+xml"/>
  <Override PartName="/xl/charts/chart144.xml" ContentType="application/vnd.openxmlformats-officedocument.drawingml.chart+xml"/>
  <Override PartName="/xl/drawings/drawing71.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theme/themeOverride65.xml" ContentType="application/vnd.openxmlformats-officedocument.themeOverride+xml"/>
  <Override PartName="/xl/drawings/drawing72.xml" ContentType="application/vnd.openxmlformats-officedocument.drawing+xml"/>
  <Override PartName="/xl/charts/chart147.xml" ContentType="application/vnd.openxmlformats-officedocument.drawingml.chart+xml"/>
  <Override PartName="/xl/charts/chart148.xml" ContentType="application/vnd.openxmlformats-officedocument.drawingml.chart+xml"/>
  <Override PartName="/xl/theme/themeOverride66.xml" ContentType="application/vnd.openxmlformats-officedocument.themeOverride+xml"/>
  <Override PartName="/xl/drawings/drawing73.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theme/themeOverride67.xml" ContentType="application/vnd.openxmlformats-officedocument.themeOverride+xml"/>
  <Override PartName="/xl/drawings/drawing74.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theme/themeOverride68.xml" ContentType="application/vnd.openxmlformats-officedocument.themeOverride+xml"/>
  <Override PartName="/xl/drawings/drawing75.xml" ContentType="application/vnd.openxmlformats-officedocument.drawing+xml"/>
  <Override PartName="/xl/charts/chart153.xml" ContentType="application/vnd.openxmlformats-officedocument.drawingml.chart+xml"/>
  <Override PartName="/xl/charts/chart154.xml" ContentType="application/vnd.openxmlformats-officedocument.drawingml.chart+xml"/>
  <Override PartName="/xl/theme/themeOverride69.xml" ContentType="application/vnd.openxmlformats-officedocument.themeOverride+xml"/>
  <Override PartName="/xl/drawings/drawing76.xml" ContentType="application/vnd.openxmlformats-officedocument.drawing+xml"/>
  <Override PartName="/xl/charts/chart155.xml" ContentType="application/vnd.openxmlformats-officedocument.drawingml.chart+xml"/>
  <Override PartName="/xl/charts/chart156.xml" ContentType="application/vnd.openxmlformats-officedocument.drawingml.chart+xml"/>
  <Override PartName="/xl/theme/themeOverride70.xml" ContentType="application/vnd.openxmlformats-officedocument.themeOverride+xml"/>
  <Override PartName="/xl/drawings/drawing77.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theme/themeOverride71.xml" ContentType="application/vnd.openxmlformats-officedocument.themeOverride+xml"/>
  <Override PartName="/xl/drawings/drawing78.xml" ContentType="application/vnd.openxmlformats-officedocument.drawing+xml"/>
  <Override PartName="/xl/charts/chart159.xml" ContentType="application/vnd.openxmlformats-officedocument.drawingml.chart+xml"/>
  <Override PartName="/xl/charts/chart160.xml" ContentType="application/vnd.openxmlformats-officedocument.drawingml.chart+xml"/>
  <Override PartName="/xl/theme/themeOverride72.xml" ContentType="application/vnd.openxmlformats-officedocument.themeOverride+xml"/>
  <Override PartName="/xl/drawings/drawing79.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theme/themeOverride73.xml" ContentType="application/vnd.openxmlformats-officedocument.themeOverride+xml"/>
  <Override PartName="/xl/drawings/drawing80.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theme/themeOverride74.xml" ContentType="application/vnd.openxmlformats-officedocument.themeOverride+xml"/>
  <Override PartName="/xl/drawings/drawing81.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theme/themeOverride75.xml" ContentType="application/vnd.openxmlformats-officedocument.themeOverride+xml"/>
  <Override PartName="/xl/drawings/drawing82.xml" ContentType="application/vnd.openxmlformats-officedocument.drawing+xml"/>
  <Override PartName="/xl/charts/chart167.xml" ContentType="application/vnd.openxmlformats-officedocument.drawingml.chart+xml"/>
  <Override PartName="/xl/charts/chart168.xml" ContentType="application/vnd.openxmlformats-officedocument.drawingml.chart+xml"/>
  <Override PartName="/xl/theme/themeOverride76.xml" ContentType="application/vnd.openxmlformats-officedocument.themeOverride+xml"/>
  <Override PartName="/xl/drawings/drawing83.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theme/themeOverride77.xml" ContentType="application/vnd.openxmlformats-officedocument.themeOverride+xml"/>
  <Override PartName="/xl/drawings/drawing84.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theme/themeOverride78.xml" ContentType="application/vnd.openxmlformats-officedocument.themeOverride+xml"/>
  <Override PartName="/xl/drawings/drawing85.xml" ContentType="application/vnd.openxmlformats-officedocument.drawing+xml"/>
  <Override PartName="/xl/charts/chart173.xml" ContentType="application/vnd.openxmlformats-officedocument.drawingml.chart+xml"/>
  <Override PartName="/xl/charts/chart174.xml" ContentType="application/vnd.openxmlformats-officedocument.drawingml.chart+xml"/>
  <Override PartName="/xl/theme/themeOverride79.xml" ContentType="application/vnd.openxmlformats-officedocument.themeOverride+xml"/>
  <Override PartName="/xl/drawings/drawing86.xml" ContentType="application/vnd.openxmlformats-officedocument.drawing+xml"/>
  <Override PartName="/xl/charts/chart175.xml" ContentType="application/vnd.openxmlformats-officedocument.drawingml.chart+xml"/>
  <Override PartName="/xl/charts/chart176.xml" ContentType="application/vnd.openxmlformats-officedocument.drawingml.chart+xml"/>
  <Override PartName="/xl/theme/themeOverride80.xml" ContentType="application/vnd.openxmlformats-officedocument.themeOverride+xml"/>
  <Override PartName="/xl/drawings/drawing87.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theme/themeOverride81.xml" ContentType="application/vnd.openxmlformats-officedocument.themeOverride+xml"/>
  <Override PartName="/xl/drawings/drawing88.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theme/themeOverride82.xml" ContentType="application/vnd.openxmlformats-officedocument.themeOverride+xml"/>
  <Override PartName="/xl/drawings/drawing89.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theme/themeOverride83.xml" ContentType="application/vnd.openxmlformats-officedocument.themeOverride+xml"/>
  <Override PartName="/xl/drawings/drawing90.xml" ContentType="application/vnd.openxmlformats-officedocument.drawing+xml"/>
  <Override PartName="/xl/charts/chart183.xml" ContentType="application/vnd.openxmlformats-officedocument.drawingml.chart+xml"/>
  <Override PartName="/xl/charts/chart184.xml" ContentType="application/vnd.openxmlformats-officedocument.drawingml.chart+xml"/>
  <Override PartName="/xl/theme/themeOverride84.xml" ContentType="application/vnd.openxmlformats-officedocument.themeOverride+xml"/>
  <Override PartName="/xl/drawings/drawing91.xml" ContentType="application/vnd.openxmlformats-officedocument.drawing+xml"/>
  <Override PartName="/xl/charts/chart185.xml" ContentType="application/vnd.openxmlformats-officedocument.drawingml.chart+xml"/>
  <Override PartName="/xl/charts/chart186.xml" ContentType="application/vnd.openxmlformats-officedocument.drawingml.chart+xml"/>
  <Override PartName="/xl/theme/themeOverride85.xml" ContentType="application/vnd.openxmlformats-officedocument.themeOverride+xml"/>
  <Override PartName="/xl/drawings/drawing92.xml" ContentType="application/vnd.openxmlformats-officedocument.drawing+xml"/>
  <Override PartName="/xl/charts/chart187.xml" ContentType="application/vnd.openxmlformats-officedocument.drawingml.chart+xml"/>
  <Override PartName="/xl/charts/chart188.xml" ContentType="application/vnd.openxmlformats-officedocument.drawingml.chart+xml"/>
  <Override PartName="/xl/theme/themeOverride86.xml" ContentType="application/vnd.openxmlformats-officedocument.themeOverride+xml"/>
  <Override PartName="/xl/drawings/drawing93.xml" ContentType="application/vnd.openxmlformats-officedocument.drawing+xml"/>
  <Override PartName="/xl/charts/chart189.xml" ContentType="application/vnd.openxmlformats-officedocument.drawingml.chart+xml"/>
  <Override PartName="/xl/charts/chart190.xml" ContentType="application/vnd.openxmlformats-officedocument.drawingml.chart+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charts/chart191.xml" ContentType="application/vnd.openxmlformats-officedocument.drawingml.chart+xml"/>
  <Override PartName="/xl/drawings/drawing106.xml" ContentType="application/vnd.openxmlformats-officedocument.drawing+xml"/>
  <Override PartName="/xl/charts/chart192.xml" ContentType="application/vnd.openxmlformats-officedocument.drawingml.chart+xml"/>
  <Override PartName="/xl/theme/themeOverride87.xml" ContentType="application/vnd.openxmlformats-officedocument.themeOverride+xml"/>
  <Override PartName="/xl/drawings/drawing107.xml" ContentType="application/vnd.openxmlformats-officedocument.drawing+xml"/>
  <Override PartName="/xl/charts/chart193.xml" ContentType="application/vnd.openxmlformats-officedocument.drawingml.chart+xml"/>
  <Override PartName="/xl/theme/themeOverride88.xml" ContentType="application/vnd.openxmlformats-officedocument.themeOverride+xml"/>
  <Override PartName="/xl/drawings/drawing108.xml" ContentType="application/vnd.openxmlformats-officedocument.drawing+xml"/>
  <Override PartName="/xl/charts/chart194.xml" ContentType="application/vnd.openxmlformats-officedocument.drawingml.chart+xml"/>
  <Override PartName="/xl/theme/themeOverride89.xml" ContentType="application/vnd.openxmlformats-officedocument.themeOverride+xml"/>
  <Override PartName="/xl/drawings/drawing109.xml" ContentType="application/vnd.openxmlformats-officedocument.drawing+xml"/>
  <Override PartName="/xl/charts/chart195.xml" ContentType="application/vnd.openxmlformats-officedocument.drawingml.chart+xml"/>
  <Override PartName="/xl/theme/themeOverride90.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Projekte - Regionale Arbeitsmärkte\Vielfalt-WK\Vielfalt_2020\Vielfalt-2020_Homepage\"/>
    </mc:Choice>
  </mc:AlternateContent>
  <bookViews>
    <workbookView xWindow="0" yWindow="0" windowWidth="15225" windowHeight="11025" tabRatio="879"/>
  </bookViews>
  <sheets>
    <sheet name="Inhalt_Jugendliche" sheetId="8" r:id="rId1"/>
    <sheet name="Ergebnisse" sheetId="163" state="hidden" r:id="rId2"/>
    <sheet name="1.1_19" sheetId="205" r:id="rId3"/>
    <sheet name="1.1_18" sheetId="185" r:id="rId4"/>
    <sheet name="1.1_17" sheetId="165" r:id="rId5"/>
    <sheet name="1.1_16" sheetId="155" r:id="rId6"/>
    <sheet name="1.1_15" sheetId="1" r:id="rId7"/>
    <sheet name="1.1_14" sheetId="60" r:id="rId8"/>
    <sheet name="1.1_13" sheetId="61" r:id="rId9"/>
    <sheet name="1.1_12" sheetId="114" r:id="rId10"/>
    <sheet name="1.1_11" sheetId="115" r:id="rId11"/>
    <sheet name="1.1_10" sheetId="116" r:id="rId12"/>
    <sheet name="1.1_09" sheetId="117" r:id="rId13"/>
    <sheet name="1.2_19" sheetId="206" r:id="rId14"/>
    <sheet name="1.2_18" sheetId="186" r:id="rId15"/>
    <sheet name="1.2_17" sheetId="166" r:id="rId16"/>
    <sheet name="1.2_16" sheetId="157" r:id="rId17"/>
    <sheet name="1.2_15" sheetId="9" r:id="rId18"/>
    <sheet name="1.2_14" sheetId="69" r:id="rId19"/>
    <sheet name="1.2_13" sheetId="70" r:id="rId20"/>
    <sheet name="1.2_12" sheetId="71" r:id="rId21"/>
    <sheet name="1.2_11" sheetId="72" r:id="rId22"/>
    <sheet name="1.2_10" sheetId="73" r:id="rId23"/>
    <sheet name="1.2_09" sheetId="74" r:id="rId24"/>
    <sheet name="1.3_19" sheetId="207" r:id="rId25"/>
    <sheet name="1.3_18" sheetId="187" r:id="rId26"/>
    <sheet name="1.3_17" sheetId="167" r:id="rId27"/>
    <sheet name="1.3_16" sheetId="156" r:id="rId28"/>
    <sheet name="1.3_15" sheetId="10" r:id="rId29"/>
    <sheet name="1.3_14" sheetId="63" r:id="rId30"/>
    <sheet name="1.3_13" sheetId="64" r:id="rId31"/>
    <sheet name="1.3_12" sheetId="65" r:id="rId32"/>
    <sheet name="1.3_11" sheetId="66" r:id="rId33"/>
    <sheet name="1.3_10" sheetId="67" r:id="rId34"/>
    <sheet name="1.3_09" sheetId="68" r:id="rId35"/>
    <sheet name="1.4_19" sheetId="208" r:id="rId36"/>
    <sheet name="1.4_18" sheetId="188" r:id="rId37"/>
    <sheet name="1.4_17" sheetId="168" r:id="rId38"/>
    <sheet name="1.4_16" sheetId="162" r:id="rId39"/>
    <sheet name="1.4_15" sheetId="75" r:id="rId40"/>
    <sheet name="1.4_14" sheetId="76" r:id="rId41"/>
    <sheet name="1.4_13" sheetId="77" r:id="rId42"/>
    <sheet name="1.4_12" sheetId="118" r:id="rId43"/>
    <sheet name="1.4_11" sheetId="119" r:id="rId44"/>
    <sheet name="1.4_10" sheetId="120" r:id="rId45"/>
    <sheet name="1.4_09" sheetId="121" r:id="rId46"/>
    <sheet name="1.4.1" sheetId="209" r:id="rId47"/>
    <sheet name="1.4.2" sheetId="210" r:id="rId48"/>
    <sheet name="1.4.3" sheetId="211" r:id="rId49"/>
    <sheet name="1.4.4" sheetId="212" r:id="rId50"/>
    <sheet name="1.5_19" sheetId="213" r:id="rId51"/>
    <sheet name="1.5_18" sheetId="193" r:id="rId52"/>
    <sheet name="1.5_17" sheetId="173" r:id="rId53"/>
    <sheet name="1.5_16" sheetId="160" r:id="rId54"/>
    <sheet name="1.5_15" sheetId="82" r:id="rId55"/>
    <sheet name="1.5_14" sheetId="83" r:id="rId56"/>
    <sheet name="1.5_13" sheetId="84" r:id="rId57"/>
    <sheet name="1.5_12" sheetId="85" r:id="rId58"/>
    <sheet name="1.5_11" sheetId="122" r:id="rId59"/>
    <sheet name="1.5_10" sheetId="123" r:id="rId60"/>
    <sheet name="1.5_09" sheetId="124" r:id="rId61"/>
    <sheet name="1.5.1_19" sheetId="214" r:id="rId62"/>
    <sheet name="1.5.1_18" sheetId="194" r:id="rId63"/>
    <sheet name="1.5.1_17" sheetId="174" r:id="rId64"/>
    <sheet name="1.5.1_16" sheetId="161" r:id="rId65"/>
    <sheet name="1.5.1_15" sheetId="86" r:id="rId66"/>
    <sheet name="1.5.1_14" sheetId="87" r:id="rId67"/>
    <sheet name="1.5.1_13" sheetId="88" r:id="rId68"/>
    <sheet name="1.5.1_12" sheetId="89" r:id="rId69"/>
    <sheet name="1.5.1_11" sheetId="125" r:id="rId70"/>
    <sheet name="1.5.1_10" sheetId="126" r:id="rId71"/>
    <sheet name="1.5.1_09" sheetId="127" r:id="rId72"/>
    <sheet name="1.5.2" sheetId="215" r:id="rId73"/>
    <sheet name="1.6_19" sheetId="216" r:id="rId74"/>
    <sheet name="1.6_18" sheetId="196" r:id="rId75"/>
    <sheet name="1.6_17" sheetId="176" r:id="rId76"/>
    <sheet name="1.6_16" sheetId="159" r:id="rId77"/>
    <sheet name="1.6_15" sheetId="91" r:id="rId78"/>
    <sheet name="1.6_14" sheetId="93" r:id="rId79"/>
    <sheet name="1.6_13" sheetId="94" r:id="rId80"/>
    <sheet name="1.6_12" sheetId="95" r:id="rId81"/>
    <sheet name="1.6_11" sheetId="128" r:id="rId82"/>
    <sheet name="1.6_10" sheetId="129" r:id="rId83"/>
    <sheet name="1.6_09" sheetId="130" r:id="rId84"/>
    <sheet name="1.6.1_19" sheetId="217" r:id="rId85"/>
    <sheet name="1.6.1_18" sheetId="197" r:id="rId86"/>
    <sheet name="1.6.1_17" sheetId="177" r:id="rId87"/>
    <sheet name="1.6.1_16" sheetId="158" r:id="rId88"/>
    <sheet name="1.6.1_15" sheetId="92" r:id="rId89"/>
    <sheet name="1.6.1_14" sheetId="96" r:id="rId90"/>
    <sheet name="1.6.1_13" sheetId="97" r:id="rId91"/>
    <sheet name="1.6.1_12" sheetId="98" r:id="rId92"/>
    <sheet name="1.6.1_11" sheetId="131" r:id="rId93"/>
    <sheet name="1.6.1_10" sheetId="132" r:id="rId94"/>
    <sheet name="1.6.1_09" sheetId="133" r:id="rId95"/>
    <sheet name="1.6.2" sheetId="218" r:id="rId96"/>
    <sheet name="1.7_19" sheetId="219" r:id="rId97"/>
    <sheet name="1.7_18" sheetId="199" r:id="rId98"/>
    <sheet name="1.7_17" sheetId="179" r:id="rId99"/>
    <sheet name="1.7_16" sheetId="164" r:id="rId100"/>
    <sheet name="1.7_15" sheetId="134" r:id="rId101"/>
    <sheet name="1.7_14" sheetId="112" r:id="rId102"/>
    <sheet name="1.7_13" sheetId="111" r:id="rId103"/>
    <sheet name="1.7_12" sheetId="110" r:id="rId104"/>
    <sheet name="1.7_11" sheetId="109" r:id="rId105"/>
    <sheet name="1.7_10" sheetId="108" r:id="rId106"/>
    <sheet name="1.7_09" sheetId="107" r:id="rId107"/>
    <sheet name="1.8" sheetId="220" r:id="rId108"/>
    <sheet name="1.9" sheetId="221" r:id="rId109"/>
    <sheet name="1.10" sheetId="222" r:id="rId110"/>
    <sheet name="1.11" sheetId="223" r:id="rId111"/>
    <sheet name="1.11.1" sheetId="224" r:id="rId112"/>
  </sheets>
  <externalReferences>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_AMO_UniqueIdentifier" hidden="1">"'f2c02261-2c5c-425f-8daf-097c88f8bd49'"</definedName>
    <definedName name="_xlnm.Print_Area" localSheetId="12">'1.1_09'!$A$1:$W$44</definedName>
    <definedName name="_xlnm.Print_Area" localSheetId="11">'1.1_10'!$A$1:$W$44</definedName>
    <definedName name="_xlnm.Print_Area" localSheetId="10">'1.1_11'!$A$1:$W$44</definedName>
    <definedName name="_xlnm.Print_Area" localSheetId="9">'1.1_12'!$A$1:$W$45</definedName>
    <definedName name="_xlnm.Print_Area" localSheetId="8">'1.1_13'!$A$1:$W$45</definedName>
    <definedName name="_xlnm.Print_Area" localSheetId="7">'1.1_14'!$A$1:$X$45</definedName>
    <definedName name="_xlnm.Print_Area" localSheetId="6">'1.1_15'!$A$1:$W$45</definedName>
    <definedName name="_xlnm.Print_Area" localSheetId="5">'1.1_16'!$A$1:$W$45</definedName>
    <definedName name="plus" localSheetId="3">'[1]7.8+7.9'!#REF!</definedName>
    <definedName name="plus" localSheetId="14">'[1]7.8+7.9'!#REF!</definedName>
    <definedName name="plus" localSheetId="25">'[1]7.8+7.9'!#REF!</definedName>
    <definedName name="plus" localSheetId="36">'[1]7.8+7.9'!#REF!</definedName>
    <definedName name="plus" localSheetId="62">'[1]7.8+7.9'!#REF!</definedName>
    <definedName name="plus" localSheetId="51">'[1]7.8+7.9'!#REF!</definedName>
    <definedName name="plus" localSheetId="85">'[1]7.8+7.9'!#REF!</definedName>
    <definedName name="plus" localSheetId="74">'[1]7.8+7.9'!#REF!</definedName>
    <definedName name="plus" localSheetId="97">'[1]7.8+7.9'!#REF!</definedName>
    <definedName name="plus">'[1]7.8+7.9'!#REF!</definedName>
    <definedName name="und" localSheetId="3">'[2]7.8+7.9'!#REF!</definedName>
    <definedName name="und" localSheetId="14">'[2]7.8+7.9'!#REF!</definedName>
    <definedName name="und" localSheetId="25">'[2]7.8+7.9'!#REF!</definedName>
    <definedName name="und" localSheetId="36">'[2]7.8+7.9'!#REF!</definedName>
    <definedName name="und" localSheetId="62">'[2]7.8+7.9'!#REF!</definedName>
    <definedName name="und" localSheetId="51">'[2]7.8+7.9'!#REF!</definedName>
    <definedName name="und" localSheetId="85">'[2]7.8+7.9'!#REF!</definedName>
    <definedName name="und" localSheetId="74">'[2]7.8+7.9'!#REF!</definedName>
    <definedName name="und" localSheetId="97">'[2]7.8+7.9'!#REF!</definedName>
    <definedName name="und">'[2]7.8+7.9'!#REF!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0" i="224" l="1"/>
  <c r="B29" i="224"/>
  <c r="B28" i="224"/>
  <c r="B27" i="224"/>
  <c r="B26" i="224"/>
  <c r="B25" i="224"/>
  <c r="B24" i="224"/>
  <c r="B23" i="224"/>
  <c r="B22" i="224"/>
  <c r="B21" i="224"/>
  <c r="B20" i="224"/>
  <c r="B19" i="224"/>
  <c r="B18" i="224"/>
  <c r="B17" i="224"/>
  <c r="B16" i="224"/>
  <c r="B15" i="224"/>
  <c r="B14" i="224"/>
  <c r="B13" i="224"/>
  <c r="B12" i="224"/>
  <c r="B11" i="224"/>
  <c r="B10" i="224"/>
  <c r="B9" i="224"/>
  <c r="B8" i="224"/>
  <c r="B7" i="224"/>
  <c r="B6" i="224"/>
  <c r="D47" i="223"/>
  <c r="C47" i="223"/>
  <c r="D46" i="223"/>
  <c r="C46" i="223"/>
  <c r="D45" i="223"/>
  <c r="C45" i="223"/>
  <c r="D44" i="223"/>
  <c r="C44" i="223"/>
  <c r="D43" i="223"/>
  <c r="C43" i="223"/>
  <c r="D42" i="223"/>
  <c r="C42" i="223"/>
  <c r="D41" i="223"/>
  <c r="C41" i="223"/>
  <c r="D40" i="223"/>
  <c r="C40" i="223"/>
  <c r="D39" i="223"/>
  <c r="C39" i="223"/>
  <c r="D38" i="223"/>
  <c r="C38" i="223"/>
  <c r="D37" i="223"/>
  <c r="C37" i="223"/>
  <c r="D36" i="223"/>
  <c r="C36" i="223"/>
  <c r="D35" i="223"/>
  <c r="C35" i="223"/>
  <c r="C48" i="223"/>
  <c r="K42" i="222"/>
  <c r="J42" i="222"/>
  <c r="I42" i="222"/>
  <c r="H42" i="222"/>
  <c r="G42" i="222"/>
  <c r="F42" i="222"/>
  <c r="K41" i="222"/>
  <c r="J41" i="222"/>
  <c r="I41" i="222"/>
  <c r="H41" i="222"/>
  <c r="G41" i="222"/>
  <c r="F41" i="222"/>
  <c r="E41" i="222"/>
  <c r="D41" i="222"/>
  <c r="C41" i="222"/>
  <c r="B41" i="222"/>
  <c r="K40" i="222"/>
  <c r="J40" i="222"/>
  <c r="I40" i="222"/>
  <c r="H40" i="222"/>
  <c r="G40" i="222"/>
  <c r="F40" i="222"/>
  <c r="E40" i="222"/>
  <c r="D40" i="222"/>
  <c r="C40" i="222"/>
  <c r="B40" i="222"/>
  <c r="K39" i="222"/>
  <c r="J39" i="222"/>
  <c r="I39" i="222"/>
  <c r="H39" i="222"/>
  <c r="G39" i="222"/>
  <c r="F39" i="222"/>
  <c r="E39" i="222"/>
  <c r="D39" i="222"/>
  <c r="C39" i="222"/>
  <c r="B39" i="222"/>
  <c r="K38" i="222"/>
  <c r="J38" i="222"/>
  <c r="I38" i="222"/>
  <c r="H38" i="222"/>
  <c r="G38" i="222"/>
  <c r="F38" i="222"/>
  <c r="E38" i="222"/>
  <c r="D38" i="222"/>
  <c r="C38" i="222"/>
  <c r="B38" i="222"/>
  <c r="K37" i="222"/>
  <c r="J37" i="222"/>
  <c r="I37" i="222"/>
  <c r="H37" i="222"/>
  <c r="G37" i="222"/>
  <c r="F37" i="222"/>
  <c r="E37" i="222"/>
  <c r="D37" i="222"/>
  <c r="C37" i="222"/>
  <c r="B37" i="222"/>
  <c r="K36" i="222"/>
  <c r="J36" i="222"/>
  <c r="I36" i="222"/>
  <c r="H36" i="222"/>
  <c r="G36" i="222"/>
  <c r="F36" i="222"/>
  <c r="E36" i="222"/>
  <c r="D36" i="222"/>
  <c r="C36" i="222"/>
  <c r="B36" i="222"/>
  <c r="I26" i="222"/>
  <c r="I14" i="222"/>
  <c r="L42" i="222"/>
  <c r="L41" i="222"/>
  <c r="L40" i="222"/>
  <c r="L39" i="222"/>
  <c r="L38" i="222"/>
  <c r="AA30" i="221"/>
  <c r="AA29" i="221"/>
  <c r="AA28" i="221"/>
  <c r="AA27" i="221"/>
  <c r="AA26" i="221"/>
  <c r="AA24" i="221"/>
  <c r="AA23" i="221"/>
  <c r="AA22" i="221"/>
  <c r="AA21" i="221"/>
  <c r="AA19" i="221"/>
  <c r="AA16" i="221"/>
  <c r="AA15" i="221"/>
  <c r="AA14" i="221"/>
  <c r="AA13" i="221"/>
  <c r="AA11" i="221"/>
  <c r="AA8" i="221"/>
  <c r="AA5" i="221"/>
  <c r="AA7" i="221"/>
  <c r="M19" i="220"/>
  <c r="L19" i="220"/>
  <c r="K19" i="220"/>
  <c r="M18" i="220"/>
  <c r="L18" i="220"/>
  <c r="K18" i="220"/>
  <c r="M17" i="220"/>
  <c r="L17" i="220"/>
  <c r="K17" i="220"/>
  <c r="M16" i="220"/>
  <c r="L16" i="220"/>
  <c r="K16" i="220"/>
  <c r="M15" i="220"/>
  <c r="L15" i="220"/>
  <c r="K15" i="220"/>
  <c r="M14" i="220"/>
  <c r="L14" i="220"/>
  <c r="K14" i="220"/>
  <c r="M13" i="220"/>
  <c r="L13" i="220"/>
  <c r="K13" i="220"/>
  <c r="M12" i="220"/>
  <c r="L12" i="220"/>
  <c r="K12" i="220"/>
  <c r="M11" i="220"/>
  <c r="L11" i="220"/>
  <c r="K11" i="220"/>
  <c r="M10" i="220"/>
  <c r="L10" i="220"/>
  <c r="K10" i="220"/>
  <c r="M9" i="220"/>
  <c r="L9" i="220"/>
  <c r="K9" i="220"/>
  <c r="M8" i="220"/>
  <c r="L8" i="220"/>
  <c r="K8" i="220"/>
  <c r="K7" i="220"/>
  <c r="M6" i="220"/>
  <c r="L6" i="220"/>
  <c r="K6" i="220"/>
  <c r="N21" i="218"/>
  <c r="M21" i="218"/>
  <c r="L21" i="218"/>
  <c r="K21" i="218"/>
  <c r="J21" i="218"/>
  <c r="I21" i="218"/>
  <c r="H21" i="218"/>
  <c r="G21" i="218"/>
  <c r="F21" i="218"/>
  <c r="E21" i="218"/>
  <c r="D21" i="218"/>
  <c r="C21" i="218"/>
  <c r="B21" i="218"/>
  <c r="AI20" i="218"/>
  <c r="AH20" i="218"/>
  <c r="AG20" i="218"/>
  <c r="AF20" i="218"/>
  <c r="AE20" i="218"/>
  <c r="AD20" i="218"/>
  <c r="AC20" i="218"/>
  <c r="AB20" i="218"/>
  <c r="AA20" i="218"/>
  <c r="Z20" i="218"/>
  <c r="Y20" i="218"/>
  <c r="X20" i="218"/>
  <c r="W20" i="218"/>
  <c r="N20" i="218"/>
  <c r="M20" i="218"/>
  <c r="L20" i="218"/>
  <c r="K20" i="218"/>
  <c r="J20" i="218"/>
  <c r="I20" i="218"/>
  <c r="H20" i="218"/>
  <c r="G20" i="218"/>
  <c r="F20" i="218"/>
  <c r="E20" i="218"/>
  <c r="D20" i="218"/>
  <c r="C20" i="218"/>
  <c r="B20" i="218"/>
  <c r="AI19" i="218"/>
  <c r="AH19" i="218"/>
  <c r="AG19" i="218"/>
  <c r="AF19" i="218"/>
  <c r="AE19" i="218"/>
  <c r="AD19" i="218"/>
  <c r="AC19" i="218"/>
  <c r="AB19" i="218"/>
  <c r="AA19" i="218"/>
  <c r="Z19" i="218"/>
  <c r="Y19" i="218"/>
  <c r="X19" i="218"/>
  <c r="W19" i="218"/>
  <c r="N19" i="218"/>
  <c r="M19" i="218"/>
  <c r="L19" i="218"/>
  <c r="K19" i="218"/>
  <c r="J19" i="218"/>
  <c r="I19" i="218"/>
  <c r="H19" i="218"/>
  <c r="G19" i="218"/>
  <c r="F19" i="218"/>
  <c r="E19" i="218"/>
  <c r="D19" i="218"/>
  <c r="C19" i="218"/>
  <c r="B19" i="218"/>
  <c r="AI18" i="218"/>
  <c r="AH18" i="218"/>
  <c r="AG18" i="218"/>
  <c r="AF18" i="218"/>
  <c r="AE18" i="218"/>
  <c r="AD18" i="218"/>
  <c r="AC18" i="218"/>
  <c r="AB18" i="218"/>
  <c r="AA18" i="218"/>
  <c r="Z18" i="218"/>
  <c r="Y18" i="218"/>
  <c r="X18" i="218"/>
  <c r="W18" i="218"/>
  <c r="AJ20" i="218"/>
  <c r="O21" i="218"/>
  <c r="AJ19" i="218"/>
  <c r="O20" i="218"/>
  <c r="AJ18" i="218"/>
  <c r="O19" i="218"/>
  <c r="N18" i="217"/>
  <c r="L18" i="217"/>
  <c r="C18" i="217"/>
  <c r="N17" i="217"/>
  <c r="L17" i="217"/>
  <c r="C17" i="217"/>
  <c r="N16" i="217"/>
  <c r="L16" i="217"/>
  <c r="C16" i="217"/>
  <c r="M18" i="217"/>
  <c r="D18" i="217"/>
  <c r="B18" i="217"/>
  <c r="M17" i="217"/>
  <c r="D17" i="217"/>
  <c r="B17" i="217"/>
  <c r="M16" i="217"/>
  <c r="D16" i="217"/>
  <c r="B16" i="217"/>
  <c r="B20" i="216"/>
  <c r="O19" i="216"/>
  <c r="N19" i="216"/>
  <c r="E20" i="216"/>
  <c r="D20" i="216"/>
  <c r="O18" i="216"/>
  <c r="N18" i="216"/>
  <c r="E19" i="216"/>
  <c r="D19" i="216"/>
  <c r="O17" i="216"/>
  <c r="N17" i="216"/>
  <c r="E18" i="216"/>
  <c r="D18" i="216"/>
  <c r="AD22" i="215"/>
  <c r="AC22" i="215"/>
  <c r="AB22" i="215"/>
  <c r="AA22" i="215"/>
  <c r="Z22" i="215"/>
  <c r="Y22" i="215"/>
  <c r="X22" i="215"/>
  <c r="W22" i="215"/>
  <c r="V22" i="215"/>
  <c r="U22" i="215"/>
  <c r="T22" i="215"/>
  <c r="S22" i="215"/>
  <c r="R22" i="215"/>
  <c r="AD21" i="215"/>
  <c r="AC21" i="215"/>
  <c r="AB21" i="215"/>
  <c r="AA21" i="215"/>
  <c r="Z21" i="215"/>
  <c r="Y21" i="215"/>
  <c r="X21" i="215"/>
  <c r="W21" i="215"/>
  <c r="V21" i="215"/>
  <c r="U21" i="215"/>
  <c r="T21" i="215"/>
  <c r="S21" i="215"/>
  <c r="R21" i="215"/>
  <c r="N21" i="215"/>
  <c r="M21" i="215"/>
  <c r="L21" i="215"/>
  <c r="K21" i="215"/>
  <c r="J21" i="215"/>
  <c r="I21" i="215"/>
  <c r="H21" i="215"/>
  <c r="G21" i="215"/>
  <c r="F21" i="215"/>
  <c r="E21" i="215"/>
  <c r="D21" i="215"/>
  <c r="C21" i="215"/>
  <c r="B21" i="215"/>
  <c r="AD20" i="215"/>
  <c r="AC20" i="215"/>
  <c r="AB20" i="215"/>
  <c r="AA20" i="215"/>
  <c r="Z20" i="215"/>
  <c r="Y20" i="215"/>
  <c r="X20" i="215"/>
  <c r="W20" i="215"/>
  <c r="V20" i="215"/>
  <c r="U20" i="215"/>
  <c r="T20" i="215"/>
  <c r="S20" i="215"/>
  <c r="R20" i="215"/>
  <c r="N20" i="215"/>
  <c r="M20" i="215"/>
  <c r="L20" i="215"/>
  <c r="K20" i="215"/>
  <c r="J20" i="215"/>
  <c r="I20" i="215"/>
  <c r="H20" i="215"/>
  <c r="G20" i="215"/>
  <c r="F20" i="215"/>
  <c r="E20" i="215"/>
  <c r="D20" i="215"/>
  <c r="C20" i="215"/>
  <c r="B20" i="215"/>
  <c r="N19" i="215"/>
  <c r="M19" i="215"/>
  <c r="L19" i="215"/>
  <c r="K19" i="215"/>
  <c r="J19" i="215"/>
  <c r="I19" i="215"/>
  <c r="H19" i="215"/>
  <c r="G19" i="215"/>
  <c r="F19" i="215"/>
  <c r="E19" i="215"/>
  <c r="D19" i="215"/>
  <c r="C19" i="215"/>
  <c r="B19" i="215"/>
  <c r="AE22" i="215"/>
  <c r="O21" i="215"/>
  <c r="AE21" i="215"/>
  <c r="O20" i="215"/>
  <c r="AE20" i="215"/>
  <c r="O19" i="215"/>
  <c r="N17" i="214"/>
  <c r="M17" i="214"/>
  <c r="C17" i="214"/>
  <c r="N16" i="214"/>
  <c r="L16" i="214"/>
  <c r="C16" i="214"/>
  <c r="O18" i="213"/>
  <c r="N18" i="213"/>
  <c r="L18" i="213"/>
  <c r="E19" i="213"/>
  <c r="D19" i="213"/>
  <c r="O17" i="213"/>
  <c r="N17" i="213"/>
  <c r="L17" i="213"/>
  <c r="E18" i="213"/>
  <c r="D18" i="213"/>
  <c r="B18" i="213"/>
  <c r="F112" i="212"/>
  <c r="E112" i="212"/>
  <c r="D112" i="212"/>
  <c r="C112" i="212"/>
  <c r="B112" i="212"/>
  <c r="F111" i="212"/>
  <c r="E111" i="212"/>
  <c r="D111" i="212"/>
  <c r="C111" i="212"/>
  <c r="B111" i="212"/>
  <c r="F110" i="212"/>
  <c r="E110" i="212"/>
  <c r="D110" i="212"/>
  <c r="C110" i="212"/>
  <c r="B110" i="212"/>
  <c r="F109" i="212"/>
  <c r="E109" i="212"/>
  <c r="D109" i="212"/>
  <c r="C109" i="212"/>
  <c r="B109" i="212"/>
  <c r="F108" i="212"/>
  <c r="E108" i="212"/>
  <c r="D108" i="212"/>
  <c r="C108" i="212"/>
  <c r="B108" i="212"/>
  <c r="F78" i="212"/>
  <c r="E78" i="212"/>
  <c r="D78" i="212"/>
  <c r="C78" i="212"/>
  <c r="B78" i="212"/>
  <c r="F77" i="212"/>
  <c r="E77" i="212"/>
  <c r="D77" i="212"/>
  <c r="C77" i="212"/>
  <c r="B77" i="212"/>
  <c r="F76" i="212"/>
  <c r="E76" i="212"/>
  <c r="D76" i="212"/>
  <c r="C76" i="212"/>
  <c r="B76" i="212"/>
  <c r="F75" i="212"/>
  <c r="E75" i="212"/>
  <c r="D75" i="212"/>
  <c r="C75" i="212"/>
  <c r="B75" i="212"/>
  <c r="F74" i="212"/>
  <c r="E74" i="212"/>
  <c r="D74" i="212"/>
  <c r="C74" i="212"/>
  <c r="B74" i="212"/>
  <c r="AL41" i="211"/>
  <c r="AK41" i="211"/>
  <c r="AJ41" i="211"/>
  <c r="AI41" i="211"/>
  <c r="AH41" i="211"/>
  <c r="AG41" i="211"/>
  <c r="AF41" i="211"/>
  <c r="AE41" i="211"/>
  <c r="AD41" i="211"/>
  <c r="AC41" i="211"/>
  <c r="AB41" i="211"/>
  <c r="AA41" i="211"/>
  <c r="AL40" i="211"/>
  <c r="AK40" i="211"/>
  <c r="AJ40" i="211"/>
  <c r="AI40" i="211"/>
  <c r="AH40" i="211"/>
  <c r="AG40" i="211"/>
  <c r="AF40" i="211"/>
  <c r="AE40" i="211"/>
  <c r="AD40" i="211"/>
  <c r="AC40" i="211"/>
  <c r="AB40" i="211"/>
  <c r="AA40" i="211"/>
  <c r="AL39" i="211"/>
  <c r="AK39" i="211"/>
  <c r="AJ39" i="211"/>
  <c r="AI39" i="211"/>
  <c r="AH39" i="211"/>
  <c r="AG39" i="211"/>
  <c r="AF39" i="211"/>
  <c r="AE39" i="211"/>
  <c r="AD39" i="211"/>
  <c r="AC39" i="211"/>
  <c r="AB39" i="211"/>
  <c r="AA39" i="211"/>
  <c r="AL38" i="211"/>
  <c r="AK38" i="211"/>
  <c r="AJ38" i="211"/>
  <c r="AI38" i="211"/>
  <c r="AH38" i="211"/>
  <c r="AG38" i="211"/>
  <c r="AF38" i="211"/>
  <c r="AE38" i="211"/>
  <c r="AD38" i="211"/>
  <c r="AC38" i="211"/>
  <c r="AB38" i="211"/>
  <c r="AA38" i="211"/>
  <c r="N38" i="211"/>
  <c r="M38" i="211"/>
  <c r="L38" i="211"/>
  <c r="K38" i="211"/>
  <c r="J38" i="211"/>
  <c r="I38" i="211"/>
  <c r="H38" i="211"/>
  <c r="G38" i="211"/>
  <c r="F38" i="211"/>
  <c r="E38" i="211"/>
  <c r="D38" i="211"/>
  <c r="C38" i="211"/>
  <c r="B38" i="211"/>
  <c r="AL37" i="211"/>
  <c r="AK37" i="211"/>
  <c r="AJ37" i="211"/>
  <c r="AI37" i="211"/>
  <c r="AH37" i="211"/>
  <c r="AG37" i="211"/>
  <c r="AF37" i="211"/>
  <c r="AE37" i="211"/>
  <c r="AD37" i="211"/>
  <c r="AC37" i="211"/>
  <c r="AB37" i="211"/>
  <c r="AA37" i="211"/>
  <c r="O37" i="211"/>
  <c r="N37" i="211"/>
  <c r="M37" i="211"/>
  <c r="L37" i="211"/>
  <c r="K37" i="211"/>
  <c r="J37" i="211"/>
  <c r="I37" i="211"/>
  <c r="H37" i="211"/>
  <c r="G37" i="211"/>
  <c r="F37" i="211"/>
  <c r="E37" i="211"/>
  <c r="D37" i="211"/>
  <c r="C37" i="211"/>
  <c r="B37" i="211"/>
  <c r="AL36" i="211"/>
  <c r="AK36" i="211"/>
  <c r="AJ36" i="211"/>
  <c r="AI36" i="211"/>
  <c r="AH36" i="211"/>
  <c r="AG36" i="211"/>
  <c r="AF36" i="211"/>
  <c r="AE36" i="211"/>
  <c r="AD36" i="211"/>
  <c r="AC36" i="211"/>
  <c r="AB36" i="211"/>
  <c r="AA36" i="211"/>
  <c r="N36" i="211"/>
  <c r="M36" i="211"/>
  <c r="L36" i="211"/>
  <c r="K36" i="211"/>
  <c r="J36" i="211"/>
  <c r="I36" i="211"/>
  <c r="H36" i="211"/>
  <c r="G36" i="211"/>
  <c r="F36" i="211"/>
  <c r="E36" i="211"/>
  <c r="D36" i="211"/>
  <c r="C36" i="211"/>
  <c r="B36" i="211"/>
  <c r="N35" i="211"/>
  <c r="M35" i="211"/>
  <c r="L35" i="211"/>
  <c r="K35" i="211"/>
  <c r="J35" i="211"/>
  <c r="I35" i="211"/>
  <c r="H35" i="211"/>
  <c r="G35" i="211"/>
  <c r="F35" i="211"/>
  <c r="E35" i="211"/>
  <c r="D35" i="211"/>
  <c r="C35" i="211"/>
  <c r="B35" i="211"/>
  <c r="N34" i="211"/>
  <c r="M34" i="211"/>
  <c r="L34" i="211"/>
  <c r="K34" i="211"/>
  <c r="J34" i="211"/>
  <c r="I34" i="211"/>
  <c r="H34" i="211"/>
  <c r="G34" i="211"/>
  <c r="F34" i="211"/>
  <c r="E34" i="211"/>
  <c r="D34" i="211"/>
  <c r="C34" i="211"/>
  <c r="B34" i="211"/>
  <c r="N33" i="211"/>
  <c r="M33" i="211"/>
  <c r="L33" i="211"/>
  <c r="K33" i="211"/>
  <c r="J33" i="211"/>
  <c r="I33" i="211"/>
  <c r="H33" i="211"/>
  <c r="G33" i="211"/>
  <c r="F33" i="211"/>
  <c r="E33" i="211"/>
  <c r="D33" i="211"/>
  <c r="C33" i="211"/>
  <c r="B33" i="211"/>
  <c r="AM41" i="211"/>
  <c r="O38" i="211"/>
  <c r="AM40" i="211"/>
  <c r="AM39" i="211"/>
  <c r="O35" i="211"/>
  <c r="AM37" i="211"/>
  <c r="AM36" i="211"/>
  <c r="O33" i="211"/>
  <c r="V28" i="208"/>
  <c r="W29" i="208"/>
  <c r="Y29" i="208"/>
  <c r="D30" i="208"/>
  <c r="G29" i="208"/>
  <c r="C29" i="208"/>
  <c r="W28" i="208"/>
  <c r="Z27" i="208"/>
  <c r="V27" i="208"/>
  <c r="Y26" i="208"/>
  <c r="U26" i="208"/>
  <c r="D26" i="208"/>
  <c r="G25" i="208"/>
  <c r="C25" i="208"/>
  <c r="W24" i="208"/>
  <c r="Z29" i="208"/>
  <c r="V29" i="208"/>
  <c r="U29" i="208"/>
  <c r="G30" i="208"/>
  <c r="F30" i="208"/>
  <c r="E30" i="208"/>
  <c r="C30" i="208"/>
  <c r="Z28" i="208"/>
  <c r="Y28" i="208"/>
  <c r="X28" i="208"/>
  <c r="U28" i="208"/>
  <c r="F29" i="208"/>
  <c r="E29" i="208"/>
  <c r="D29" i="208"/>
  <c r="Y27" i="208"/>
  <c r="X27" i="208"/>
  <c r="W27" i="208"/>
  <c r="U27" i="208"/>
  <c r="G28" i="208"/>
  <c r="E28" i="208"/>
  <c r="D28" i="208"/>
  <c r="C28" i="208"/>
  <c r="Z26" i="208"/>
  <c r="X26" i="208"/>
  <c r="W26" i="208"/>
  <c r="V26" i="208"/>
  <c r="G27" i="208"/>
  <c r="F27" i="208"/>
  <c r="D27" i="208"/>
  <c r="C27" i="208"/>
  <c r="Z25" i="208"/>
  <c r="W25" i="208"/>
  <c r="V25" i="208"/>
  <c r="G26" i="208"/>
  <c r="F26" i="208"/>
  <c r="E26" i="208"/>
  <c r="C26" i="208"/>
  <c r="Z24" i="208"/>
  <c r="Y24" i="208"/>
  <c r="X24" i="208"/>
  <c r="V24" i="208"/>
  <c r="U24" i="208"/>
  <c r="F25" i="208"/>
  <c r="E25" i="208"/>
  <c r="D25" i="208"/>
  <c r="N26" i="207"/>
  <c r="M26" i="207"/>
  <c r="N25" i="207"/>
  <c r="M25" i="207"/>
  <c r="C26" i="206"/>
  <c r="C25" i="206"/>
  <c r="J26" i="206"/>
  <c r="J25" i="206"/>
  <c r="B25" i="206"/>
  <c r="N24" i="205"/>
  <c r="N22" i="205"/>
  <c r="O25" i="205"/>
  <c r="N25" i="205"/>
  <c r="D36" i="205"/>
  <c r="C36" i="205"/>
  <c r="O24" i="205"/>
  <c r="D35" i="205"/>
  <c r="C35" i="205"/>
  <c r="O23" i="205"/>
  <c r="N23" i="205"/>
  <c r="D34" i="205"/>
  <c r="C34" i="205"/>
  <c r="O22" i="205"/>
  <c r="D33" i="205"/>
  <c r="C33" i="205"/>
  <c r="AA6" i="221" l="1"/>
  <c r="AA10" i="221"/>
  <c r="AA12" i="221"/>
  <c r="AA17" i="221"/>
  <c r="L37" i="222"/>
  <c r="AA9" i="221"/>
  <c r="AA18" i="221"/>
  <c r="AA20" i="221"/>
  <c r="AA25" i="221"/>
  <c r="D48" i="223"/>
  <c r="L36" i="222"/>
  <c r="L17" i="216"/>
  <c r="B18" i="216"/>
  <c r="L18" i="216"/>
  <c r="B19" i="216"/>
  <c r="L19" i="216"/>
  <c r="M17" i="216"/>
  <c r="C18" i="216"/>
  <c r="M18" i="216"/>
  <c r="C19" i="216"/>
  <c r="M19" i="216"/>
  <c r="C20" i="216"/>
  <c r="B16" i="214"/>
  <c r="M16" i="214"/>
  <c r="D17" i="214"/>
  <c r="L17" i="214"/>
  <c r="D16" i="214"/>
  <c r="B17" i="214"/>
  <c r="B19" i="213"/>
  <c r="M17" i="213"/>
  <c r="C18" i="213"/>
  <c r="M18" i="213"/>
  <c r="C19" i="213"/>
  <c r="G76" i="212"/>
  <c r="G77" i="212"/>
  <c r="G108" i="212"/>
  <c r="AM38" i="211"/>
  <c r="O34" i="211"/>
  <c r="O36" i="211"/>
  <c r="X29" i="208"/>
  <c r="X25" i="208"/>
  <c r="E27" i="208"/>
  <c r="F28" i="208"/>
  <c r="U25" i="208"/>
  <c r="Y25" i="208"/>
  <c r="B25" i="207"/>
  <c r="B26" i="207"/>
  <c r="C25" i="207"/>
  <c r="C26" i="207"/>
  <c r="B26" i="206"/>
  <c r="I25" i="206"/>
  <c r="I26" i="206"/>
  <c r="N18" i="197"/>
  <c r="L18" i="197"/>
  <c r="C18" i="197"/>
  <c r="N17" i="197"/>
  <c r="L17" i="197"/>
  <c r="C17" i="197"/>
  <c r="N16" i="197"/>
  <c r="L16" i="197"/>
  <c r="C16" i="197"/>
  <c r="C20" i="196"/>
  <c r="M19" i="196"/>
  <c r="C19" i="196"/>
  <c r="M18" i="196"/>
  <c r="C18" i="196"/>
  <c r="M17" i="196"/>
  <c r="O19" i="196"/>
  <c r="N19" i="196"/>
  <c r="E20" i="196"/>
  <c r="D20" i="196"/>
  <c r="O18" i="196"/>
  <c r="N18" i="196"/>
  <c r="E19" i="196"/>
  <c r="D19" i="196"/>
  <c r="O17" i="196"/>
  <c r="N17" i="196"/>
  <c r="E18" i="196"/>
  <c r="D18" i="196"/>
  <c r="N17" i="194"/>
  <c r="M17" i="194"/>
  <c r="C17" i="194"/>
  <c r="B17" i="194"/>
  <c r="L16" i="194"/>
  <c r="D16" i="194"/>
  <c r="O18" i="193"/>
  <c r="N18" i="193"/>
  <c r="L18" i="193"/>
  <c r="E19" i="193"/>
  <c r="D19" i="193"/>
  <c r="O17" i="193"/>
  <c r="N17" i="193"/>
  <c r="L17" i="193"/>
  <c r="E18" i="193"/>
  <c r="D18" i="193"/>
  <c r="B18" i="193"/>
  <c r="D30" i="188"/>
  <c r="Y29" i="188"/>
  <c r="U29" i="188"/>
  <c r="G29" i="188"/>
  <c r="C29" i="188"/>
  <c r="X28" i="188"/>
  <c r="F28" i="188"/>
  <c r="W27" i="188"/>
  <c r="V27" i="188"/>
  <c r="E27" i="188"/>
  <c r="Z26" i="188"/>
  <c r="Y26" i="188"/>
  <c r="V26" i="188"/>
  <c r="D26" i="188"/>
  <c r="Y25" i="188"/>
  <c r="U25" i="188"/>
  <c r="G25" i="188"/>
  <c r="C25" i="188"/>
  <c r="X24" i="188"/>
  <c r="Z29" i="188"/>
  <c r="W29" i="188"/>
  <c r="V29" i="188"/>
  <c r="G30" i="188"/>
  <c r="E30" i="188"/>
  <c r="C30" i="188"/>
  <c r="Z28" i="188"/>
  <c r="Y28" i="188"/>
  <c r="W28" i="188"/>
  <c r="V28" i="188"/>
  <c r="U28" i="188"/>
  <c r="F29" i="188"/>
  <c r="D29" i="188"/>
  <c r="Z27" i="188"/>
  <c r="Y27" i="188"/>
  <c r="X27" i="188"/>
  <c r="U27" i="188"/>
  <c r="G28" i="188"/>
  <c r="E28" i="188"/>
  <c r="C28" i="188"/>
  <c r="X26" i="188"/>
  <c r="W26" i="188"/>
  <c r="U26" i="188"/>
  <c r="F27" i="188"/>
  <c r="D27" i="188"/>
  <c r="Z25" i="188"/>
  <c r="W25" i="188"/>
  <c r="V25" i="188"/>
  <c r="G26" i="188"/>
  <c r="C26" i="188"/>
  <c r="Z24" i="188"/>
  <c r="Y24" i="188"/>
  <c r="V24" i="188"/>
  <c r="U24" i="188"/>
  <c r="F25" i="188"/>
  <c r="D25" i="188"/>
  <c r="N26" i="187"/>
  <c r="M26" i="187"/>
  <c r="N25" i="187"/>
  <c r="M25" i="187"/>
  <c r="C26" i="186"/>
  <c r="C25" i="186"/>
  <c r="J26" i="186"/>
  <c r="J25" i="186"/>
  <c r="B25" i="186"/>
  <c r="O25" i="185"/>
  <c r="N24" i="185"/>
  <c r="O23" i="185"/>
  <c r="N22" i="185"/>
  <c r="N25" i="185"/>
  <c r="D36" i="185"/>
  <c r="C36" i="185"/>
  <c r="O24" i="185"/>
  <c r="D35" i="185"/>
  <c r="C35" i="185"/>
  <c r="N23" i="185"/>
  <c r="D34" i="185"/>
  <c r="C34" i="185"/>
  <c r="O22" i="185"/>
  <c r="D33" i="185"/>
  <c r="C33" i="185"/>
  <c r="G111" i="212" l="1"/>
  <c r="G75" i="212"/>
  <c r="G110" i="212"/>
  <c r="G78" i="212"/>
  <c r="G74" i="212"/>
  <c r="G109" i="212"/>
  <c r="G112" i="212"/>
  <c r="D16" i="197"/>
  <c r="B17" i="197"/>
  <c r="M17" i="197"/>
  <c r="D18" i="197"/>
  <c r="B16" i="197"/>
  <c r="M16" i="197"/>
  <c r="D17" i="197"/>
  <c r="B18" i="197"/>
  <c r="M18" i="197"/>
  <c r="L17" i="196"/>
  <c r="L18" i="196"/>
  <c r="L19" i="196"/>
  <c r="B18" i="196"/>
  <c r="B19" i="196"/>
  <c r="B20" i="196"/>
  <c r="B16" i="194"/>
  <c r="M16" i="194"/>
  <c r="D17" i="194"/>
  <c r="C16" i="194"/>
  <c r="N16" i="194"/>
  <c r="L17" i="194"/>
  <c r="B19" i="193"/>
  <c r="M17" i="193"/>
  <c r="C18" i="193"/>
  <c r="M18" i="193"/>
  <c r="C19" i="193"/>
  <c r="E26" i="188"/>
  <c r="X29" i="188"/>
  <c r="W24" i="188"/>
  <c r="X25" i="188"/>
  <c r="E25" i="188"/>
  <c r="F26" i="188"/>
  <c r="C27" i="188"/>
  <c r="G27" i="188"/>
  <c r="D28" i="188"/>
  <c r="E29" i="188"/>
  <c r="F30" i="188"/>
  <c r="B25" i="187"/>
  <c r="B26" i="187"/>
  <c r="C25" i="187"/>
  <c r="C26" i="187"/>
  <c r="B26" i="186"/>
  <c r="I25" i="186"/>
  <c r="I26" i="186"/>
  <c r="D18" i="177"/>
  <c r="M17" i="177"/>
  <c r="B17" i="177"/>
  <c r="D16" i="177"/>
  <c r="N18" i="177"/>
  <c r="L18" i="177"/>
  <c r="C18" i="177"/>
  <c r="N17" i="177"/>
  <c r="L17" i="177"/>
  <c r="C17" i="177"/>
  <c r="N16" i="177"/>
  <c r="L16" i="177"/>
  <c r="C16" i="177"/>
  <c r="O19" i="176"/>
  <c r="N19" i="176"/>
  <c r="L19" i="176"/>
  <c r="E20" i="176"/>
  <c r="D20" i="176"/>
  <c r="O18" i="176"/>
  <c r="N18" i="176"/>
  <c r="L18" i="176"/>
  <c r="E19" i="176"/>
  <c r="D19" i="176"/>
  <c r="B19" i="176"/>
  <c r="O17" i="176"/>
  <c r="N17" i="176"/>
  <c r="E18" i="176"/>
  <c r="D18" i="176"/>
  <c r="B18" i="176"/>
  <c r="N17" i="174"/>
  <c r="M17" i="174"/>
  <c r="C17" i="174"/>
  <c r="B17" i="174"/>
  <c r="M16" i="174"/>
  <c r="L16" i="174"/>
  <c r="D16" i="174"/>
  <c r="B16" i="174"/>
  <c r="C19" i="173"/>
  <c r="M18" i="173"/>
  <c r="C18" i="173"/>
  <c r="M17" i="173"/>
  <c r="O18" i="173"/>
  <c r="E19" i="173"/>
  <c r="D19" i="173"/>
  <c r="O17" i="173"/>
  <c r="N17" i="173"/>
  <c r="E18" i="173"/>
  <c r="D18" i="173"/>
  <c r="V29" i="168"/>
  <c r="U28" i="168"/>
  <c r="Z27" i="168"/>
  <c r="U27" i="168"/>
  <c r="C27" i="168"/>
  <c r="U26" i="168"/>
  <c r="C26" i="168"/>
  <c r="V25" i="168"/>
  <c r="C25" i="168"/>
  <c r="V24" i="168"/>
  <c r="Y29" i="168"/>
  <c r="W29" i="168"/>
  <c r="U29" i="168"/>
  <c r="F30" i="168"/>
  <c r="D30" i="168"/>
  <c r="Z28" i="168"/>
  <c r="X28" i="168"/>
  <c r="V28" i="168"/>
  <c r="G29" i="168"/>
  <c r="E29" i="168"/>
  <c r="C29" i="168"/>
  <c r="Y27" i="168"/>
  <c r="W27" i="168"/>
  <c r="F28" i="168"/>
  <c r="D28" i="168"/>
  <c r="Z26" i="168"/>
  <c r="X26" i="168"/>
  <c r="V26" i="168"/>
  <c r="G27" i="168"/>
  <c r="E27" i="168"/>
  <c r="Y25" i="168"/>
  <c r="W25" i="168"/>
  <c r="U25" i="168"/>
  <c r="F26" i="168"/>
  <c r="D26" i="168"/>
  <c r="Z24" i="168"/>
  <c r="Y24" i="168"/>
  <c r="X24" i="168"/>
  <c r="G25" i="168"/>
  <c r="E25" i="168"/>
  <c r="N26" i="167"/>
  <c r="M26" i="167"/>
  <c r="N25" i="167"/>
  <c r="M25" i="167"/>
  <c r="C26" i="166"/>
  <c r="C25" i="166"/>
  <c r="J26" i="166"/>
  <c r="I26" i="166"/>
  <c r="J25" i="166"/>
  <c r="I25" i="166"/>
  <c r="O25" i="165"/>
  <c r="N24" i="165"/>
  <c r="O23" i="165"/>
  <c r="N22" i="165"/>
  <c r="N25" i="165"/>
  <c r="D36" i="165"/>
  <c r="C36" i="165"/>
  <c r="O24" i="165"/>
  <c r="D35" i="165"/>
  <c r="C35" i="165"/>
  <c r="N23" i="165"/>
  <c r="D34" i="165"/>
  <c r="C34" i="165"/>
  <c r="O22" i="165"/>
  <c r="D33" i="165"/>
  <c r="C33" i="165"/>
  <c r="B16" i="177" l="1"/>
  <c r="M16" i="177"/>
  <c r="D17" i="177"/>
  <c r="B18" i="177"/>
  <c r="M18" i="177"/>
  <c r="L17" i="176"/>
  <c r="B20" i="176"/>
  <c r="M17" i="176"/>
  <c r="C18" i="176"/>
  <c r="M18" i="176"/>
  <c r="C19" i="176"/>
  <c r="M19" i="176"/>
  <c r="C20" i="176"/>
  <c r="D17" i="174"/>
  <c r="C16" i="174"/>
  <c r="N16" i="174"/>
  <c r="L17" i="174"/>
  <c r="B18" i="173"/>
  <c r="L18" i="173"/>
  <c r="N18" i="173"/>
  <c r="L17" i="173"/>
  <c r="B19" i="173"/>
  <c r="E26" i="168"/>
  <c r="E30" i="168"/>
  <c r="W24" i="168"/>
  <c r="W26" i="168"/>
  <c r="D27" i="168"/>
  <c r="V27" i="168"/>
  <c r="F27" i="168"/>
  <c r="G28" i="168"/>
  <c r="X29" i="168"/>
  <c r="F25" i="168"/>
  <c r="X25" i="168"/>
  <c r="X27" i="168"/>
  <c r="E28" i="168"/>
  <c r="W28" i="168"/>
  <c r="Z29" i="168"/>
  <c r="C28" i="168"/>
  <c r="G30" i="168"/>
  <c r="D25" i="168"/>
  <c r="D29" i="168"/>
  <c r="U24" i="168"/>
  <c r="Z25" i="168"/>
  <c r="G26" i="168"/>
  <c r="Y26" i="168"/>
  <c r="Y28" i="168"/>
  <c r="F29" i="168"/>
  <c r="C30" i="168"/>
  <c r="B25" i="167"/>
  <c r="B26" i="167"/>
  <c r="C25" i="167"/>
  <c r="C26" i="167"/>
  <c r="B25" i="166"/>
  <c r="B26" i="166"/>
  <c r="G30" i="162" l="1"/>
  <c r="F30" i="162"/>
  <c r="E30" i="162"/>
  <c r="D30" i="162"/>
  <c r="C30" i="162"/>
  <c r="Z29" i="162"/>
  <c r="Y29" i="162"/>
  <c r="X29" i="162"/>
  <c r="W29" i="162"/>
  <c r="V29" i="162"/>
  <c r="U29" i="162"/>
  <c r="G29" i="162"/>
  <c r="F29" i="162"/>
  <c r="E29" i="162"/>
  <c r="D29" i="162"/>
  <c r="C29" i="162"/>
  <c r="Z28" i="162"/>
  <c r="Y28" i="162"/>
  <c r="X28" i="162"/>
  <c r="W28" i="162"/>
  <c r="V28" i="162"/>
  <c r="U28" i="162"/>
  <c r="G28" i="162"/>
  <c r="F28" i="162"/>
  <c r="E28" i="162"/>
  <c r="D28" i="162"/>
  <c r="C28" i="162"/>
  <c r="Z27" i="162"/>
  <c r="Y27" i="162"/>
  <c r="X27" i="162"/>
  <c r="W27" i="162"/>
  <c r="V27" i="162"/>
  <c r="U27" i="162"/>
  <c r="G27" i="162"/>
  <c r="F27" i="162"/>
  <c r="E27" i="162"/>
  <c r="D27" i="162"/>
  <c r="C27" i="162"/>
  <c r="Z26" i="162"/>
  <c r="Y26" i="162"/>
  <c r="X26" i="162"/>
  <c r="W26" i="162"/>
  <c r="V26" i="162"/>
  <c r="U26" i="162"/>
  <c r="G26" i="162"/>
  <c r="F26" i="162"/>
  <c r="E26" i="162"/>
  <c r="D26" i="162"/>
  <c r="C26" i="162"/>
  <c r="Z25" i="162"/>
  <c r="Y25" i="162"/>
  <c r="X25" i="162"/>
  <c r="W25" i="162"/>
  <c r="V25" i="162"/>
  <c r="U25" i="162"/>
  <c r="G25" i="162"/>
  <c r="F25" i="162"/>
  <c r="E25" i="162"/>
  <c r="D25" i="162"/>
  <c r="C25" i="162"/>
  <c r="Z24" i="162"/>
  <c r="Y24" i="162"/>
  <c r="X24" i="162"/>
  <c r="W24" i="162"/>
  <c r="V24" i="162"/>
  <c r="U24" i="162"/>
  <c r="N18" i="161" l="1"/>
  <c r="M18" i="161"/>
  <c r="L18" i="161"/>
  <c r="N17" i="161"/>
  <c r="M17" i="161"/>
  <c r="L17" i="161"/>
  <c r="N16" i="161"/>
  <c r="M16" i="161"/>
  <c r="L16" i="161"/>
  <c r="O19" i="160" l="1"/>
  <c r="N19" i="160"/>
  <c r="M19" i="160"/>
  <c r="L19" i="160"/>
  <c r="O18" i="160"/>
  <c r="N18" i="160"/>
  <c r="M18" i="160"/>
  <c r="L18" i="160"/>
  <c r="O17" i="160"/>
  <c r="N17" i="160"/>
  <c r="M17" i="160"/>
  <c r="L17" i="160"/>
  <c r="O19" i="159" l="1"/>
  <c r="N19" i="159"/>
  <c r="M19" i="159"/>
  <c r="L19" i="159"/>
  <c r="O18" i="159"/>
  <c r="N18" i="159"/>
  <c r="M18" i="159"/>
  <c r="L18" i="159"/>
  <c r="O17" i="159"/>
  <c r="N17" i="159"/>
  <c r="M17" i="159"/>
  <c r="L17" i="159"/>
  <c r="N18" i="158" l="1"/>
  <c r="M18" i="158"/>
  <c r="L18" i="158"/>
  <c r="D18" i="158"/>
  <c r="C18" i="158"/>
  <c r="B18" i="158"/>
  <c r="N17" i="158"/>
  <c r="M17" i="158"/>
  <c r="L17" i="158"/>
  <c r="D17" i="158"/>
  <c r="C17" i="158"/>
  <c r="B17" i="158"/>
  <c r="N16" i="158"/>
  <c r="M16" i="158"/>
  <c r="L16" i="158"/>
  <c r="D16" i="158"/>
  <c r="C16" i="158"/>
  <c r="B16" i="158"/>
  <c r="J26" i="157" l="1"/>
  <c r="I26" i="157"/>
  <c r="C26" i="157"/>
  <c r="B26" i="157"/>
  <c r="J25" i="157"/>
  <c r="I25" i="157"/>
  <c r="C25" i="157"/>
  <c r="B25" i="157"/>
  <c r="N26" i="156" l="1"/>
  <c r="M26" i="156"/>
  <c r="C26" i="156"/>
  <c r="B26" i="156"/>
  <c r="N25" i="156"/>
  <c r="M25" i="156"/>
  <c r="C25" i="156"/>
  <c r="B25" i="156"/>
  <c r="P25" i="155" l="1"/>
  <c r="O25" i="155"/>
  <c r="D25" i="155"/>
  <c r="C25" i="155"/>
  <c r="P24" i="155"/>
  <c r="O24" i="155"/>
  <c r="D24" i="155"/>
  <c r="C24" i="155"/>
  <c r="P23" i="155"/>
  <c r="O23" i="155"/>
  <c r="D23" i="155"/>
  <c r="C23" i="155"/>
  <c r="P22" i="155"/>
  <c r="O22" i="155"/>
  <c r="D22" i="155"/>
  <c r="C22" i="155"/>
  <c r="C7" i="133" l="1"/>
  <c r="C8" i="133"/>
  <c r="M8" i="127"/>
  <c r="M7" i="127"/>
  <c r="C7" i="127"/>
  <c r="C8" i="127"/>
  <c r="N18" i="133"/>
  <c r="M18" i="133"/>
  <c r="L18" i="133"/>
  <c r="D18" i="133"/>
  <c r="C18" i="133"/>
  <c r="B18" i="133"/>
  <c r="N17" i="133"/>
  <c r="M17" i="133"/>
  <c r="L17" i="133"/>
  <c r="D17" i="133"/>
  <c r="C17" i="133"/>
  <c r="B17" i="133"/>
  <c r="N16" i="133"/>
  <c r="M16" i="133"/>
  <c r="L16" i="133"/>
  <c r="D16" i="133"/>
  <c r="C16" i="133"/>
  <c r="B16" i="133"/>
  <c r="N18" i="132"/>
  <c r="M18" i="132"/>
  <c r="L18" i="132"/>
  <c r="D18" i="132"/>
  <c r="B18" i="132"/>
  <c r="N17" i="132"/>
  <c r="M17" i="132"/>
  <c r="L17" i="132"/>
  <c r="D17" i="132"/>
  <c r="B17" i="132"/>
  <c r="N16" i="132"/>
  <c r="M16" i="132"/>
  <c r="L16" i="132"/>
  <c r="D16" i="132"/>
  <c r="B16" i="132"/>
  <c r="M18" i="131"/>
  <c r="D18" i="131"/>
  <c r="C18" i="131"/>
  <c r="B18" i="131"/>
  <c r="M17" i="131"/>
  <c r="D17" i="131"/>
  <c r="C17" i="131"/>
  <c r="B17" i="131"/>
  <c r="M16" i="131"/>
  <c r="D16" i="131"/>
  <c r="C16" i="131"/>
  <c r="B16" i="131"/>
  <c r="E20" i="130"/>
  <c r="D20" i="130"/>
  <c r="C20" i="130"/>
  <c r="B20" i="130"/>
  <c r="O19" i="130"/>
  <c r="N19" i="130"/>
  <c r="M19" i="130"/>
  <c r="L19" i="130"/>
  <c r="E19" i="130"/>
  <c r="D19" i="130"/>
  <c r="C19" i="130"/>
  <c r="B19" i="130"/>
  <c r="O18" i="130"/>
  <c r="N18" i="130"/>
  <c r="M18" i="130"/>
  <c r="L18" i="130"/>
  <c r="E18" i="130"/>
  <c r="D18" i="130"/>
  <c r="C18" i="130"/>
  <c r="B18" i="130"/>
  <c r="O17" i="130"/>
  <c r="N17" i="130"/>
  <c r="M17" i="130"/>
  <c r="L17" i="130"/>
  <c r="E20" i="129"/>
  <c r="D20" i="129"/>
  <c r="C20" i="129"/>
  <c r="B20" i="129"/>
  <c r="O19" i="129"/>
  <c r="N19" i="129"/>
  <c r="M19" i="129"/>
  <c r="L19" i="129"/>
  <c r="E19" i="129"/>
  <c r="D19" i="129"/>
  <c r="C19" i="129"/>
  <c r="B19" i="129"/>
  <c r="O18" i="129"/>
  <c r="N18" i="129"/>
  <c r="M18" i="129"/>
  <c r="L18" i="129"/>
  <c r="E18" i="129"/>
  <c r="D18" i="129"/>
  <c r="C18" i="129"/>
  <c r="B18" i="129"/>
  <c r="O17" i="129"/>
  <c r="N17" i="129"/>
  <c r="M17" i="129"/>
  <c r="L17" i="129"/>
  <c r="E20" i="128"/>
  <c r="D20" i="128"/>
  <c r="C20" i="128"/>
  <c r="B20" i="128"/>
  <c r="O19" i="128"/>
  <c r="M19" i="128"/>
  <c r="E19" i="128"/>
  <c r="D19" i="128"/>
  <c r="C19" i="128"/>
  <c r="B19" i="128"/>
  <c r="O18" i="128"/>
  <c r="M18" i="128"/>
  <c r="E18" i="128"/>
  <c r="D18" i="128"/>
  <c r="C18" i="128"/>
  <c r="B18" i="128"/>
  <c r="O17" i="128"/>
  <c r="M17" i="128"/>
  <c r="N18" i="127"/>
  <c r="M18" i="127"/>
  <c r="L18" i="127"/>
  <c r="D18" i="127"/>
  <c r="C18" i="127"/>
  <c r="B18" i="127"/>
  <c r="N17" i="127"/>
  <c r="M17" i="127"/>
  <c r="L17" i="127"/>
  <c r="D17" i="127"/>
  <c r="C17" i="127"/>
  <c r="B17" i="127"/>
  <c r="N16" i="127"/>
  <c r="M16" i="127"/>
  <c r="L16" i="127"/>
  <c r="D16" i="127"/>
  <c r="C16" i="127"/>
  <c r="B16" i="127"/>
  <c r="N18" i="126"/>
  <c r="M18" i="126"/>
  <c r="L18" i="126"/>
  <c r="D18" i="126"/>
  <c r="B18" i="126"/>
  <c r="N17" i="126"/>
  <c r="M17" i="126"/>
  <c r="L17" i="126"/>
  <c r="D17" i="126"/>
  <c r="B17" i="126"/>
  <c r="N16" i="126"/>
  <c r="M16" i="126"/>
  <c r="L16" i="126"/>
  <c r="D16" i="126"/>
  <c r="B16" i="126"/>
  <c r="M18" i="125"/>
  <c r="D18" i="125"/>
  <c r="C18" i="125"/>
  <c r="B18" i="125"/>
  <c r="M17" i="125"/>
  <c r="D17" i="125"/>
  <c r="C17" i="125"/>
  <c r="B17" i="125"/>
  <c r="M16" i="125"/>
  <c r="D16" i="125"/>
  <c r="C16" i="125"/>
  <c r="B16" i="125"/>
  <c r="E20" i="124"/>
  <c r="D20" i="124"/>
  <c r="C20" i="124"/>
  <c r="B20" i="124"/>
  <c r="O19" i="124"/>
  <c r="N19" i="124"/>
  <c r="M19" i="124"/>
  <c r="L19" i="124"/>
  <c r="E19" i="124"/>
  <c r="D19" i="124"/>
  <c r="C19" i="124"/>
  <c r="B19" i="124"/>
  <c r="O18" i="124"/>
  <c r="N18" i="124"/>
  <c r="M18" i="124"/>
  <c r="L18" i="124"/>
  <c r="E18" i="124"/>
  <c r="D18" i="124"/>
  <c r="C18" i="124"/>
  <c r="B18" i="124"/>
  <c r="O17" i="124"/>
  <c r="N17" i="124"/>
  <c r="M17" i="124"/>
  <c r="L17" i="124"/>
  <c r="E20" i="123"/>
  <c r="D20" i="123"/>
  <c r="C20" i="123"/>
  <c r="B20" i="123"/>
  <c r="O19" i="123"/>
  <c r="N19" i="123"/>
  <c r="M19" i="123"/>
  <c r="L19" i="123"/>
  <c r="E19" i="123"/>
  <c r="D19" i="123"/>
  <c r="C19" i="123"/>
  <c r="B19" i="123"/>
  <c r="O18" i="123"/>
  <c r="N18" i="123"/>
  <c r="M18" i="123"/>
  <c r="L18" i="123"/>
  <c r="E18" i="123"/>
  <c r="D18" i="123"/>
  <c r="C18" i="123"/>
  <c r="B18" i="123"/>
  <c r="O17" i="123"/>
  <c r="N17" i="123"/>
  <c r="M17" i="123"/>
  <c r="L17" i="123"/>
  <c r="E20" i="122"/>
  <c r="D20" i="122"/>
  <c r="C20" i="122"/>
  <c r="B20" i="122"/>
  <c r="O19" i="122"/>
  <c r="N19" i="122"/>
  <c r="M19" i="122"/>
  <c r="L19" i="122"/>
  <c r="E19" i="122"/>
  <c r="D19" i="122"/>
  <c r="C19" i="122"/>
  <c r="B19" i="122"/>
  <c r="O18" i="122"/>
  <c r="N18" i="122"/>
  <c r="M18" i="122"/>
  <c r="L18" i="122"/>
  <c r="E18" i="122"/>
  <c r="D18" i="122"/>
  <c r="C18" i="122"/>
  <c r="B18" i="122"/>
  <c r="O17" i="122"/>
  <c r="N17" i="122"/>
  <c r="M17" i="122"/>
  <c r="L17" i="122"/>
  <c r="G24" i="121"/>
  <c r="F24" i="121"/>
  <c r="E24" i="121"/>
  <c r="D24" i="121"/>
  <c r="C24" i="121"/>
  <c r="G23" i="121"/>
  <c r="F23" i="121"/>
  <c r="E23" i="121"/>
  <c r="D23" i="121"/>
  <c r="C23" i="121"/>
  <c r="G22" i="121"/>
  <c r="F22" i="121"/>
  <c r="E22" i="121"/>
  <c r="D22" i="121"/>
  <c r="C22" i="121"/>
  <c r="W21" i="121"/>
  <c r="V21" i="121"/>
  <c r="U21" i="121"/>
  <c r="T21" i="121"/>
  <c r="S21" i="121"/>
  <c r="G21" i="121"/>
  <c r="F21" i="121"/>
  <c r="E21" i="121"/>
  <c r="D21" i="121"/>
  <c r="C21" i="121"/>
  <c r="W20" i="121"/>
  <c r="V20" i="121"/>
  <c r="U20" i="121"/>
  <c r="T20" i="121"/>
  <c r="S20" i="121"/>
  <c r="W19" i="121"/>
  <c r="V19" i="121"/>
  <c r="U19" i="121"/>
  <c r="T19" i="121"/>
  <c r="S19" i="121"/>
  <c r="W18" i="121"/>
  <c r="V18" i="121"/>
  <c r="U18" i="121"/>
  <c r="T18" i="121"/>
  <c r="S18" i="121"/>
  <c r="G24" i="120"/>
  <c r="F24" i="120"/>
  <c r="E24" i="120"/>
  <c r="D24" i="120"/>
  <c r="C24" i="120"/>
  <c r="G23" i="120"/>
  <c r="F23" i="120"/>
  <c r="E23" i="120"/>
  <c r="D23" i="120"/>
  <c r="C23" i="120"/>
  <c r="G22" i="120"/>
  <c r="F22" i="120"/>
  <c r="E22" i="120"/>
  <c r="D22" i="120"/>
  <c r="C22" i="120"/>
  <c r="W21" i="120"/>
  <c r="V21" i="120"/>
  <c r="U21" i="120"/>
  <c r="T21" i="120"/>
  <c r="S21" i="120"/>
  <c r="G21" i="120"/>
  <c r="F21" i="120"/>
  <c r="E21" i="120"/>
  <c r="D21" i="120"/>
  <c r="C21" i="120"/>
  <c r="W20" i="120"/>
  <c r="V20" i="120"/>
  <c r="U20" i="120"/>
  <c r="T20" i="120"/>
  <c r="S20" i="120"/>
  <c r="W19" i="120"/>
  <c r="V19" i="120"/>
  <c r="U19" i="120"/>
  <c r="T19" i="120"/>
  <c r="S19" i="120"/>
  <c r="W18" i="120"/>
  <c r="V18" i="120"/>
  <c r="U18" i="120"/>
  <c r="T18" i="120"/>
  <c r="S18" i="120"/>
  <c r="F24" i="119"/>
  <c r="D24" i="119"/>
  <c r="G23" i="119"/>
  <c r="E23" i="119"/>
  <c r="C23" i="119"/>
  <c r="F22" i="119"/>
  <c r="D22" i="119"/>
  <c r="W21" i="119"/>
  <c r="V21" i="119"/>
  <c r="U21" i="119"/>
  <c r="T21" i="119"/>
  <c r="S21" i="119"/>
  <c r="F21" i="119"/>
  <c r="D21" i="119"/>
  <c r="W20" i="119"/>
  <c r="V20" i="119"/>
  <c r="U20" i="119"/>
  <c r="T20" i="119"/>
  <c r="S20" i="119"/>
  <c r="W19" i="119"/>
  <c r="V19" i="119"/>
  <c r="U19" i="119"/>
  <c r="T19" i="119"/>
  <c r="S19" i="119"/>
  <c r="W18" i="119"/>
  <c r="V18" i="119"/>
  <c r="U18" i="119"/>
  <c r="T18" i="119"/>
  <c r="S18" i="119"/>
  <c r="G24" i="118"/>
  <c r="F24" i="118"/>
  <c r="E24" i="118"/>
  <c r="D24" i="118"/>
  <c r="C24" i="118"/>
  <c r="G23" i="118"/>
  <c r="F23" i="118"/>
  <c r="E23" i="118"/>
  <c r="D23" i="118"/>
  <c r="C23" i="118"/>
  <c r="G22" i="118"/>
  <c r="F22" i="118"/>
  <c r="E22" i="118"/>
  <c r="D22" i="118"/>
  <c r="C22" i="118"/>
  <c r="W21" i="118"/>
  <c r="V21" i="118"/>
  <c r="U21" i="118"/>
  <c r="T21" i="118"/>
  <c r="S21" i="118"/>
  <c r="G21" i="118"/>
  <c r="F21" i="118"/>
  <c r="E21" i="118"/>
  <c r="D21" i="118"/>
  <c r="C21" i="118"/>
  <c r="W20" i="118"/>
  <c r="V20" i="118"/>
  <c r="U20" i="118"/>
  <c r="T20" i="118"/>
  <c r="S20" i="118"/>
  <c r="W19" i="118"/>
  <c r="V19" i="118"/>
  <c r="U19" i="118"/>
  <c r="T19" i="118"/>
  <c r="S19" i="118"/>
  <c r="W18" i="118"/>
  <c r="V18" i="118"/>
  <c r="U18" i="118"/>
  <c r="T18" i="118"/>
  <c r="S18" i="118"/>
  <c r="C16" i="132" l="1"/>
  <c r="C17" i="132"/>
  <c r="C18" i="132"/>
  <c r="L16" i="131"/>
  <c r="N16" i="131"/>
  <c r="L17" i="131"/>
  <c r="N17" i="131"/>
  <c r="L18" i="131"/>
  <c r="N18" i="131"/>
  <c r="L17" i="128"/>
  <c r="N17" i="128"/>
  <c r="L18" i="128"/>
  <c r="N18" i="128"/>
  <c r="L19" i="128"/>
  <c r="N19" i="128"/>
  <c r="C16" i="126"/>
  <c r="C17" i="126"/>
  <c r="C18" i="126"/>
  <c r="L16" i="125"/>
  <c r="N16" i="125"/>
  <c r="L17" i="125"/>
  <c r="N17" i="125"/>
  <c r="L18" i="125"/>
  <c r="N18" i="125"/>
  <c r="C21" i="119"/>
  <c r="E21" i="119"/>
  <c r="G21" i="119"/>
  <c r="C22" i="119"/>
  <c r="E22" i="119"/>
  <c r="G22" i="119"/>
  <c r="D23" i="119"/>
  <c r="F23" i="119"/>
  <c r="C24" i="119"/>
  <c r="E24" i="119"/>
  <c r="G24" i="119"/>
  <c r="Q33" i="114"/>
  <c r="P33" i="114"/>
  <c r="Q32" i="114"/>
  <c r="P32" i="114"/>
  <c r="Q31" i="114"/>
  <c r="P31" i="114"/>
  <c r="Q30" i="114"/>
  <c r="P30" i="114"/>
  <c r="Q27" i="114"/>
  <c r="P27" i="114"/>
  <c r="Q26" i="114"/>
  <c r="P26" i="114"/>
  <c r="Q25" i="114"/>
  <c r="P25" i="114"/>
  <c r="Q24" i="114"/>
  <c r="P24" i="114"/>
  <c r="F32" i="114"/>
  <c r="E32" i="114"/>
  <c r="F31" i="114"/>
  <c r="E31" i="114"/>
  <c r="F30" i="114"/>
  <c r="E30" i="114"/>
  <c r="F29" i="114"/>
  <c r="E29" i="114"/>
  <c r="F26" i="114"/>
  <c r="E26" i="114"/>
  <c r="F25" i="114"/>
  <c r="E25" i="114"/>
  <c r="F24" i="114"/>
  <c r="E24" i="114"/>
  <c r="F23" i="114"/>
  <c r="E23" i="114"/>
  <c r="O21" i="60"/>
  <c r="P21" i="60"/>
  <c r="O22" i="60"/>
  <c r="P22" i="60"/>
  <c r="O23" i="60"/>
  <c r="P23" i="60"/>
  <c r="O24" i="60"/>
  <c r="P24" i="60"/>
  <c r="N18" i="98" l="1"/>
  <c r="M18" i="98"/>
  <c r="L18" i="98"/>
  <c r="D18" i="98"/>
  <c r="C18" i="98"/>
  <c r="B18" i="98"/>
  <c r="N17" i="98"/>
  <c r="M17" i="98"/>
  <c r="L17" i="98"/>
  <c r="D17" i="98"/>
  <c r="C17" i="98"/>
  <c r="B17" i="98"/>
  <c r="N16" i="98"/>
  <c r="M16" i="98"/>
  <c r="L16" i="98"/>
  <c r="D16" i="98"/>
  <c r="C16" i="98"/>
  <c r="B16" i="98"/>
  <c r="N18" i="97"/>
  <c r="M18" i="97"/>
  <c r="L18" i="97"/>
  <c r="D18" i="97"/>
  <c r="C18" i="97"/>
  <c r="B18" i="97"/>
  <c r="N17" i="97"/>
  <c r="M17" i="97"/>
  <c r="L17" i="97"/>
  <c r="D17" i="97"/>
  <c r="C17" i="97"/>
  <c r="B17" i="97"/>
  <c r="N16" i="97"/>
  <c r="M16" i="97"/>
  <c r="L16" i="97"/>
  <c r="D16" i="97"/>
  <c r="C16" i="97"/>
  <c r="B16" i="97"/>
  <c r="N18" i="96"/>
  <c r="M18" i="96"/>
  <c r="L18" i="96"/>
  <c r="D18" i="96"/>
  <c r="C18" i="96"/>
  <c r="B18" i="96"/>
  <c r="N17" i="96"/>
  <c r="M17" i="96"/>
  <c r="L17" i="96"/>
  <c r="D17" i="96"/>
  <c r="C17" i="96"/>
  <c r="B17" i="96"/>
  <c r="N16" i="96"/>
  <c r="M16" i="96"/>
  <c r="L16" i="96"/>
  <c r="D16" i="96"/>
  <c r="C16" i="96"/>
  <c r="B16" i="96"/>
  <c r="E20" i="95" l="1"/>
  <c r="D20" i="95"/>
  <c r="C20" i="95"/>
  <c r="B20" i="95"/>
  <c r="O19" i="95"/>
  <c r="N19" i="95"/>
  <c r="M19" i="95"/>
  <c r="L19" i="95"/>
  <c r="E19" i="95"/>
  <c r="D19" i="95"/>
  <c r="C19" i="95"/>
  <c r="B19" i="95"/>
  <c r="O18" i="95"/>
  <c r="N18" i="95"/>
  <c r="M18" i="95"/>
  <c r="L18" i="95"/>
  <c r="E18" i="95"/>
  <c r="D18" i="95"/>
  <c r="C18" i="95"/>
  <c r="B18" i="95"/>
  <c r="O17" i="95"/>
  <c r="N17" i="95"/>
  <c r="M17" i="95"/>
  <c r="L17" i="95"/>
  <c r="E20" i="94"/>
  <c r="D20" i="94"/>
  <c r="C20" i="94"/>
  <c r="B20" i="94"/>
  <c r="O19" i="94"/>
  <c r="N19" i="94"/>
  <c r="M19" i="94"/>
  <c r="L19" i="94"/>
  <c r="E19" i="94"/>
  <c r="D19" i="94"/>
  <c r="C19" i="94"/>
  <c r="B19" i="94"/>
  <c r="O18" i="94"/>
  <c r="N18" i="94"/>
  <c r="M18" i="94"/>
  <c r="L18" i="94"/>
  <c r="E18" i="94"/>
  <c r="D18" i="94"/>
  <c r="C18" i="94"/>
  <c r="B18" i="94"/>
  <c r="O17" i="94"/>
  <c r="N17" i="94"/>
  <c r="M17" i="94"/>
  <c r="L17" i="94"/>
  <c r="E20" i="93"/>
  <c r="D20" i="93"/>
  <c r="C20" i="93"/>
  <c r="B20" i="93"/>
  <c r="O19" i="93"/>
  <c r="N19" i="93"/>
  <c r="M19" i="93"/>
  <c r="L19" i="93"/>
  <c r="E19" i="93"/>
  <c r="D19" i="93"/>
  <c r="C19" i="93"/>
  <c r="B19" i="93"/>
  <c r="O18" i="93"/>
  <c r="N18" i="93"/>
  <c r="M18" i="93"/>
  <c r="L18" i="93"/>
  <c r="E18" i="93"/>
  <c r="D18" i="93"/>
  <c r="C18" i="93"/>
  <c r="B18" i="93"/>
  <c r="O17" i="93"/>
  <c r="N17" i="93"/>
  <c r="M17" i="93"/>
  <c r="L17" i="93"/>
  <c r="N18" i="92" l="1"/>
  <c r="M18" i="92"/>
  <c r="L18" i="92"/>
  <c r="D18" i="92"/>
  <c r="C18" i="92"/>
  <c r="B18" i="92"/>
  <c r="N17" i="92"/>
  <c r="M17" i="92"/>
  <c r="L17" i="92"/>
  <c r="D17" i="92"/>
  <c r="C17" i="92"/>
  <c r="B17" i="92"/>
  <c r="N16" i="92"/>
  <c r="M16" i="92"/>
  <c r="L16" i="92"/>
  <c r="D16" i="92"/>
  <c r="C16" i="92"/>
  <c r="B16" i="92"/>
  <c r="E20" i="91"/>
  <c r="D20" i="91"/>
  <c r="C20" i="91"/>
  <c r="B20" i="91"/>
  <c r="O19" i="91"/>
  <c r="N19" i="91"/>
  <c r="M19" i="91"/>
  <c r="L19" i="91"/>
  <c r="E19" i="91"/>
  <c r="D19" i="91"/>
  <c r="C19" i="91"/>
  <c r="B19" i="91"/>
  <c r="O18" i="91"/>
  <c r="N18" i="91"/>
  <c r="M18" i="91"/>
  <c r="L18" i="91"/>
  <c r="E18" i="91"/>
  <c r="D18" i="91"/>
  <c r="C18" i="91"/>
  <c r="B18" i="91"/>
  <c r="O17" i="91"/>
  <c r="N17" i="91"/>
  <c r="M17" i="91"/>
  <c r="L17" i="91"/>
  <c r="N18" i="89"/>
  <c r="M18" i="89"/>
  <c r="L18" i="89"/>
  <c r="D18" i="89"/>
  <c r="C18" i="89"/>
  <c r="B18" i="89"/>
  <c r="N17" i="89"/>
  <c r="M17" i="89"/>
  <c r="L17" i="89"/>
  <c r="D17" i="89"/>
  <c r="C17" i="89"/>
  <c r="B17" i="89"/>
  <c r="N16" i="89"/>
  <c r="M16" i="89"/>
  <c r="L16" i="89"/>
  <c r="D16" i="89"/>
  <c r="C16" i="89"/>
  <c r="B16" i="89"/>
  <c r="N18" i="88"/>
  <c r="M18" i="88"/>
  <c r="L18" i="88"/>
  <c r="D18" i="88"/>
  <c r="C18" i="88"/>
  <c r="B18" i="88"/>
  <c r="N17" i="88"/>
  <c r="M17" i="88"/>
  <c r="L17" i="88"/>
  <c r="D17" i="88"/>
  <c r="C17" i="88"/>
  <c r="B17" i="88"/>
  <c r="N16" i="88"/>
  <c r="M16" i="88"/>
  <c r="L16" i="88"/>
  <c r="D16" i="88"/>
  <c r="C16" i="88"/>
  <c r="B16" i="88"/>
  <c r="N18" i="87"/>
  <c r="M18" i="87"/>
  <c r="L18" i="87"/>
  <c r="D18" i="87"/>
  <c r="C18" i="87"/>
  <c r="B18" i="87"/>
  <c r="N17" i="87"/>
  <c r="M17" i="87"/>
  <c r="L17" i="87"/>
  <c r="D17" i="87"/>
  <c r="C17" i="87"/>
  <c r="B17" i="87"/>
  <c r="N16" i="87"/>
  <c r="M16" i="87"/>
  <c r="L16" i="87"/>
  <c r="D16" i="87"/>
  <c r="C16" i="87"/>
  <c r="B16" i="87"/>
  <c r="N18" i="86"/>
  <c r="M18" i="86"/>
  <c r="L18" i="86"/>
  <c r="N17" i="86"/>
  <c r="M17" i="86"/>
  <c r="L17" i="86"/>
  <c r="N16" i="86"/>
  <c r="M16" i="86"/>
  <c r="L16" i="86"/>
  <c r="B17" i="86"/>
  <c r="C17" i="86"/>
  <c r="D17" i="86"/>
  <c r="B18" i="86"/>
  <c r="C18" i="86"/>
  <c r="D18" i="86"/>
  <c r="D16" i="86"/>
  <c r="C16" i="86"/>
  <c r="B16" i="86"/>
  <c r="E20" i="85" l="1"/>
  <c r="D20" i="85"/>
  <c r="C20" i="85"/>
  <c r="B20" i="85"/>
  <c r="O19" i="85"/>
  <c r="N19" i="85"/>
  <c r="M19" i="85"/>
  <c r="L19" i="85"/>
  <c r="E19" i="85"/>
  <c r="D19" i="85"/>
  <c r="C19" i="85"/>
  <c r="B19" i="85"/>
  <c r="O18" i="85"/>
  <c r="N18" i="85"/>
  <c r="M18" i="85"/>
  <c r="L18" i="85"/>
  <c r="E18" i="85"/>
  <c r="D18" i="85"/>
  <c r="C18" i="85"/>
  <c r="B18" i="85"/>
  <c r="O17" i="85"/>
  <c r="N17" i="85"/>
  <c r="M17" i="85"/>
  <c r="L17" i="85"/>
  <c r="E20" i="84"/>
  <c r="D20" i="84"/>
  <c r="C20" i="84"/>
  <c r="B20" i="84"/>
  <c r="O19" i="84"/>
  <c r="N19" i="84"/>
  <c r="M19" i="84"/>
  <c r="L19" i="84"/>
  <c r="E19" i="84"/>
  <c r="D19" i="84"/>
  <c r="C19" i="84"/>
  <c r="B19" i="84"/>
  <c r="O18" i="84"/>
  <c r="N18" i="84"/>
  <c r="M18" i="84"/>
  <c r="L18" i="84"/>
  <c r="E18" i="84"/>
  <c r="D18" i="84"/>
  <c r="C18" i="84"/>
  <c r="B18" i="84"/>
  <c r="O17" i="84"/>
  <c r="N17" i="84"/>
  <c r="M17" i="84"/>
  <c r="L17" i="84"/>
  <c r="E20" i="83"/>
  <c r="D20" i="83"/>
  <c r="C20" i="83"/>
  <c r="B20" i="83"/>
  <c r="O19" i="83"/>
  <c r="N19" i="83"/>
  <c r="M19" i="83"/>
  <c r="L19" i="83"/>
  <c r="E19" i="83"/>
  <c r="D19" i="83"/>
  <c r="C19" i="83"/>
  <c r="B19" i="83"/>
  <c r="O18" i="83"/>
  <c r="N18" i="83"/>
  <c r="M18" i="83"/>
  <c r="L18" i="83"/>
  <c r="E18" i="83"/>
  <c r="D18" i="83"/>
  <c r="C18" i="83"/>
  <c r="B18" i="83"/>
  <c r="O17" i="83"/>
  <c r="N17" i="83"/>
  <c r="M17" i="83"/>
  <c r="L17" i="83"/>
  <c r="L18" i="82"/>
  <c r="M18" i="82"/>
  <c r="N18" i="82"/>
  <c r="O18" i="82"/>
  <c r="L19" i="82"/>
  <c r="M19" i="82"/>
  <c r="N19" i="82"/>
  <c r="O19" i="82"/>
  <c r="O17" i="82"/>
  <c r="N17" i="82"/>
  <c r="M17" i="82"/>
  <c r="L17" i="82"/>
  <c r="B19" i="82" l="1"/>
  <c r="C19" i="82"/>
  <c r="D19" i="82"/>
  <c r="E19" i="82"/>
  <c r="B20" i="82"/>
  <c r="C20" i="82"/>
  <c r="D20" i="82"/>
  <c r="E20" i="82"/>
  <c r="E18" i="82"/>
  <c r="D18" i="82"/>
  <c r="C18" i="82"/>
  <c r="B18" i="82"/>
  <c r="G24" i="77" l="1"/>
  <c r="F24" i="77"/>
  <c r="E24" i="77"/>
  <c r="D24" i="77"/>
  <c r="C24" i="77"/>
  <c r="W21" i="77"/>
  <c r="V21" i="77"/>
  <c r="U21" i="77"/>
  <c r="T21" i="77"/>
  <c r="S21" i="77"/>
  <c r="G23" i="77"/>
  <c r="F23" i="77"/>
  <c r="E23" i="77"/>
  <c r="D23" i="77"/>
  <c r="C23" i="77"/>
  <c r="W20" i="77"/>
  <c r="V20" i="77"/>
  <c r="U20" i="77"/>
  <c r="T20" i="77"/>
  <c r="S20" i="77"/>
  <c r="G22" i="77"/>
  <c r="F22" i="77"/>
  <c r="E22" i="77"/>
  <c r="D22" i="77"/>
  <c r="C22" i="77"/>
  <c r="W19" i="77"/>
  <c r="V19" i="77"/>
  <c r="U19" i="77"/>
  <c r="T19" i="77"/>
  <c r="S19" i="77"/>
  <c r="G21" i="77"/>
  <c r="F21" i="77"/>
  <c r="E21" i="77"/>
  <c r="D21" i="77"/>
  <c r="C21" i="77"/>
  <c r="W18" i="77"/>
  <c r="V18" i="77"/>
  <c r="U18" i="77"/>
  <c r="T18" i="77"/>
  <c r="S18" i="77"/>
  <c r="G30" i="76"/>
  <c r="F30" i="76"/>
  <c r="E30" i="76"/>
  <c r="D30" i="76"/>
  <c r="C30" i="76"/>
  <c r="Z29" i="76"/>
  <c r="Y29" i="76"/>
  <c r="X29" i="76"/>
  <c r="W29" i="76"/>
  <c r="V29" i="76"/>
  <c r="U29" i="76"/>
  <c r="G29" i="76"/>
  <c r="F29" i="76"/>
  <c r="E29" i="76"/>
  <c r="D29" i="76"/>
  <c r="C29" i="76"/>
  <c r="Z28" i="76"/>
  <c r="Y28" i="76"/>
  <c r="X28" i="76"/>
  <c r="W28" i="76"/>
  <c r="V28" i="76"/>
  <c r="U28" i="76"/>
  <c r="G28" i="76"/>
  <c r="F28" i="76"/>
  <c r="E28" i="76"/>
  <c r="D28" i="76"/>
  <c r="C28" i="76"/>
  <c r="Z27" i="76"/>
  <c r="Y27" i="76"/>
  <c r="X27" i="76"/>
  <c r="W27" i="76"/>
  <c r="V27" i="76"/>
  <c r="U27" i="76"/>
  <c r="G27" i="76"/>
  <c r="F27" i="76"/>
  <c r="E27" i="76"/>
  <c r="D27" i="76"/>
  <c r="C27" i="76"/>
  <c r="Z26" i="76"/>
  <c r="Y26" i="76"/>
  <c r="X26" i="76"/>
  <c r="W26" i="76"/>
  <c r="V26" i="76"/>
  <c r="U26" i="76"/>
  <c r="G26" i="76"/>
  <c r="F26" i="76"/>
  <c r="E26" i="76"/>
  <c r="D26" i="76"/>
  <c r="C26" i="76"/>
  <c r="Z25" i="76"/>
  <c r="Y25" i="76"/>
  <c r="X25" i="76"/>
  <c r="W25" i="76"/>
  <c r="V25" i="76"/>
  <c r="U25" i="76"/>
  <c r="G25" i="76"/>
  <c r="F25" i="76"/>
  <c r="E25" i="76"/>
  <c r="D25" i="76"/>
  <c r="C25" i="76"/>
  <c r="Z24" i="76"/>
  <c r="Y24" i="76"/>
  <c r="X24" i="76"/>
  <c r="W24" i="76"/>
  <c r="V24" i="76"/>
  <c r="U24" i="76"/>
  <c r="Z29" i="75"/>
  <c r="Z28" i="75"/>
  <c r="Z27" i="75"/>
  <c r="Z26" i="75"/>
  <c r="Z25" i="75"/>
  <c r="Z24" i="75"/>
  <c r="Y29" i="75"/>
  <c r="Y28" i="75"/>
  <c r="Y27" i="75"/>
  <c r="Y26" i="75"/>
  <c r="Y25" i="75"/>
  <c r="Y24" i="75"/>
  <c r="X29" i="75"/>
  <c r="X28" i="75"/>
  <c r="X27" i="75"/>
  <c r="X26" i="75"/>
  <c r="X25" i="75"/>
  <c r="X24" i="75"/>
  <c r="W29" i="75"/>
  <c r="W28" i="75"/>
  <c r="W27" i="75"/>
  <c r="W26" i="75"/>
  <c r="W25" i="75"/>
  <c r="W24" i="75"/>
  <c r="V29" i="75"/>
  <c r="V28" i="75"/>
  <c r="V27" i="75"/>
  <c r="V26" i="75"/>
  <c r="V25" i="75"/>
  <c r="V24" i="75"/>
  <c r="U29" i="75"/>
  <c r="U28" i="75"/>
  <c r="U27" i="75"/>
  <c r="U26" i="75"/>
  <c r="U25" i="75"/>
  <c r="U24" i="75"/>
  <c r="G30" i="75"/>
  <c r="G29" i="75"/>
  <c r="G28" i="75"/>
  <c r="G27" i="75"/>
  <c r="G26" i="75"/>
  <c r="G25" i="75"/>
  <c r="F30" i="75"/>
  <c r="F29" i="75"/>
  <c r="F28" i="75"/>
  <c r="F27" i="75"/>
  <c r="F26" i="75"/>
  <c r="F25" i="75"/>
  <c r="E30" i="75"/>
  <c r="E29" i="75"/>
  <c r="E28" i="75"/>
  <c r="E27" i="75"/>
  <c r="E26" i="75"/>
  <c r="E25" i="75"/>
  <c r="D30" i="75"/>
  <c r="D29" i="75"/>
  <c r="D28" i="75"/>
  <c r="D27" i="75"/>
  <c r="D26" i="75"/>
  <c r="D25" i="75"/>
  <c r="C30" i="75"/>
  <c r="C29" i="75"/>
  <c r="C28" i="75"/>
  <c r="C27" i="75"/>
  <c r="C26" i="75"/>
  <c r="C25" i="75"/>
  <c r="J26" i="74" l="1"/>
  <c r="I26" i="74"/>
  <c r="C26" i="74"/>
  <c r="B26" i="74"/>
  <c r="J25" i="74"/>
  <c r="I25" i="74"/>
  <c r="C25" i="74"/>
  <c r="B25" i="74"/>
  <c r="J26" i="73"/>
  <c r="I26" i="73"/>
  <c r="C26" i="73"/>
  <c r="B26" i="73"/>
  <c r="J25" i="73"/>
  <c r="I25" i="73"/>
  <c r="C25" i="73"/>
  <c r="B25" i="73"/>
  <c r="J26" i="72"/>
  <c r="I26" i="72"/>
  <c r="C26" i="72"/>
  <c r="B26" i="72"/>
  <c r="J25" i="72"/>
  <c r="I25" i="72"/>
  <c r="C25" i="72"/>
  <c r="B25" i="72"/>
  <c r="J26" i="71"/>
  <c r="I26" i="71"/>
  <c r="C26" i="71"/>
  <c r="B26" i="71"/>
  <c r="J25" i="71"/>
  <c r="I25" i="71"/>
  <c r="C25" i="71"/>
  <c r="B25" i="71"/>
  <c r="J26" i="70"/>
  <c r="I26" i="70"/>
  <c r="C26" i="70"/>
  <c r="B26" i="70"/>
  <c r="J25" i="70"/>
  <c r="I25" i="70"/>
  <c r="C25" i="70"/>
  <c r="B25" i="70"/>
  <c r="J26" i="69"/>
  <c r="I26" i="69"/>
  <c r="C26" i="69"/>
  <c r="B26" i="69"/>
  <c r="J25" i="69"/>
  <c r="I25" i="69"/>
  <c r="C25" i="69"/>
  <c r="B25" i="69"/>
  <c r="J26" i="9"/>
  <c r="I26" i="9"/>
  <c r="J25" i="9"/>
  <c r="I25" i="9"/>
  <c r="C26" i="9"/>
  <c r="C25" i="9"/>
  <c r="B26" i="9"/>
  <c r="B25" i="9"/>
  <c r="N26" i="68"/>
  <c r="M26" i="68"/>
  <c r="C26" i="68"/>
  <c r="B26" i="68"/>
  <c r="N25" i="68"/>
  <c r="M25" i="68"/>
  <c r="C25" i="68"/>
  <c r="B25" i="68"/>
  <c r="N26" i="67"/>
  <c r="M26" i="67"/>
  <c r="C26" i="67"/>
  <c r="B26" i="67"/>
  <c r="N25" i="67"/>
  <c r="M25" i="67"/>
  <c r="C25" i="67"/>
  <c r="B25" i="67"/>
  <c r="N26" i="66"/>
  <c r="M26" i="66"/>
  <c r="C26" i="66"/>
  <c r="B26" i="66"/>
  <c r="N25" i="66"/>
  <c r="M25" i="66"/>
  <c r="C25" i="66"/>
  <c r="B25" i="66"/>
  <c r="N26" i="65"/>
  <c r="M26" i="65"/>
  <c r="C26" i="65"/>
  <c r="B26" i="65"/>
  <c r="N25" i="65"/>
  <c r="M25" i="65"/>
  <c r="C25" i="65"/>
  <c r="B25" i="65"/>
  <c r="N26" i="64"/>
  <c r="M26" i="64"/>
  <c r="C26" i="64"/>
  <c r="B26" i="64"/>
  <c r="N25" i="64"/>
  <c r="M25" i="64"/>
  <c r="C25" i="64"/>
  <c r="B25" i="64"/>
  <c r="N26" i="63"/>
  <c r="M26" i="63"/>
  <c r="C26" i="63"/>
  <c r="B26" i="63"/>
  <c r="N25" i="63"/>
  <c r="M25" i="63"/>
  <c r="C25" i="63"/>
  <c r="B25" i="63"/>
  <c r="N26" i="10"/>
  <c r="M26" i="10"/>
  <c r="N25" i="10"/>
  <c r="M25" i="10"/>
  <c r="C26" i="10"/>
  <c r="C25" i="10"/>
  <c r="B26" i="10"/>
  <c r="B25" i="10"/>
  <c r="P25" i="61"/>
  <c r="O25" i="61"/>
  <c r="D25" i="61"/>
  <c r="C25" i="61"/>
  <c r="P24" i="61"/>
  <c r="O24" i="61"/>
  <c r="D24" i="61"/>
  <c r="C24" i="61"/>
  <c r="P23" i="61"/>
  <c r="O23" i="61"/>
  <c r="D23" i="61"/>
  <c r="C23" i="61"/>
  <c r="P22" i="61"/>
  <c r="O22" i="61"/>
  <c r="D22" i="61"/>
  <c r="C22" i="61"/>
  <c r="D25" i="60"/>
  <c r="C25" i="60"/>
  <c r="D24" i="60"/>
  <c r="C24" i="60"/>
  <c r="D23" i="60"/>
  <c r="C23" i="60"/>
  <c r="D22" i="60"/>
  <c r="C22" i="60"/>
  <c r="P25" i="1"/>
  <c r="P24" i="1"/>
  <c r="P23" i="1"/>
  <c r="P22" i="1"/>
  <c r="O25" i="1"/>
  <c r="O24" i="1"/>
  <c r="O23" i="1"/>
  <c r="O22" i="1"/>
  <c r="D25" i="1"/>
  <c r="D24" i="1"/>
  <c r="D23" i="1"/>
  <c r="D22" i="1"/>
  <c r="C25" i="1"/>
  <c r="C24" i="1"/>
  <c r="C23" i="1"/>
  <c r="C22" i="1"/>
</calcChain>
</file>

<file path=xl/sharedStrings.xml><?xml version="1.0" encoding="utf-8"?>
<sst xmlns="http://schemas.openxmlformats.org/spreadsheetml/2006/main" count="7684" uniqueCount="515">
  <si>
    <t>abs.</t>
  </si>
  <si>
    <t>in %</t>
  </si>
  <si>
    <t>Deutsche</t>
  </si>
  <si>
    <t>-</t>
  </si>
  <si>
    <t>Berechnungen des Instituts für Wirtschaft, Arbeit und Kultur, Frankfurt am Main</t>
  </si>
  <si>
    <t>*</t>
  </si>
  <si>
    <t>Ausländer</t>
  </si>
  <si>
    <t>1.</t>
  </si>
  <si>
    <t>1.1</t>
  </si>
  <si>
    <t>1.2</t>
  </si>
  <si>
    <t>1.3</t>
  </si>
  <si>
    <t>1.4</t>
  </si>
  <si>
    <t>1.5</t>
  </si>
  <si>
    <t>Insgesamt</t>
  </si>
  <si>
    <t>X</t>
  </si>
  <si>
    <t>Ausländer, davon</t>
  </si>
  <si>
    <t>Quelle: Bundesagentur für Arbeit, Arbeitsmarktstatistik</t>
  </si>
  <si>
    <t>THEMENBEREICH</t>
  </si>
  <si>
    <t>MERKMAL</t>
  </si>
  <si>
    <t>15 bis unter 25 Jahre</t>
  </si>
  <si>
    <t>15 bis unter 20 Jahre</t>
  </si>
  <si>
    <t>aus der Türkei</t>
  </si>
  <si>
    <t>aus Italien</t>
  </si>
  <si>
    <t>aus Griechenland</t>
  </si>
  <si>
    <t>aus Polen</t>
  </si>
  <si>
    <t>aus Bulgarien</t>
  </si>
  <si>
    <t>aus Rumänien</t>
  </si>
  <si>
    <t>aus den ehemaligen Sowjetstaaten</t>
  </si>
  <si>
    <t>aus Marokko</t>
  </si>
  <si>
    <t>Gesamt</t>
  </si>
  <si>
    <t>1.6</t>
  </si>
  <si>
    <t>Jugendliche</t>
  </si>
  <si>
    <t>nach Arbeitslosigkeit</t>
  </si>
  <si>
    <t xml:space="preserve">Arbeitslosenquote der 15- bis unter 25-Jährigen nach Staatsangehörigkeit bezogen auf alle zivilen </t>
  </si>
  <si>
    <t>davon</t>
  </si>
  <si>
    <t>männlich</t>
  </si>
  <si>
    <t>weiblich</t>
  </si>
  <si>
    <t>Anteilige Arbeitslosenquote
SGB III</t>
  </si>
  <si>
    <t>Anteilige Arbeitslosenquote
SGB II</t>
  </si>
  <si>
    <t>davon 15 bis unter 20 Jahre</t>
  </si>
  <si>
    <t>SGB III</t>
  </si>
  <si>
    <t>SGB II</t>
  </si>
  <si>
    <t>Arbeitslosenquote der 15- bis unter 25-Jährigen nach Staatsangehörigkeit bezogen auf alle zivilen Erwerbspersonen, 2015, Wetteraukreis</t>
  </si>
  <si>
    <t>Arbeitslosenquote der 15- bis unter 25-Jährigen nach Staatsangehörigkeit bezogen auf alle zivilen Erwerbspersonen, 2014, Wetteraukreis</t>
  </si>
  <si>
    <t>Arbeitslosenquote der 15- bis unter 25-Jährigen nach Staatsangehörigkeit bezogen auf alle zivilen Erwerbspersonen, 2015, Land Hessen</t>
  </si>
  <si>
    <t>Arbeitslosenquote der 15- bis unter 25-Jährigen nach Staatsangehörigkeit bezogen auf alle zivilen Erwerbspersonen, 2013, Wetteraukreis</t>
  </si>
  <si>
    <t>Arbeitslosenquote der 15- bis unter 25-Jährigen nach Staatsangehörigkeit bezogen auf alle zivilen Erwerbspersonen, 2012, Wetteraukreis</t>
  </si>
  <si>
    <t>nach SvB</t>
  </si>
  <si>
    <t>nach GeB</t>
  </si>
  <si>
    <t>unter 25 Jahre</t>
  </si>
  <si>
    <t xml:space="preserve">aus dem ehemaligen Jugoslawien </t>
  </si>
  <si>
    <t>Sonstige</t>
  </si>
  <si>
    <t>Quelle: Bundesagentur für Arbeit, Beschäftigungsstatistik</t>
  </si>
  <si>
    <t>Geringfügig entlohnte Beschäftigte der 15- bis unter 25-Jährigen nach Staatsangehörigkeit, 2015, Wetteraukreis</t>
  </si>
  <si>
    <t>Geringfügig entlohnte Beschäftigte der 15- bis unter 25-Jährigen nach Staatsangehörigkeit, 2015, Land Hessen</t>
  </si>
  <si>
    <t>davon 15 bis unter 20 Jahren</t>
  </si>
  <si>
    <t>Quelle: Bundesagentur für Arbeit, Beschäftigtenstatistik</t>
  </si>
  <si>
    <t>Geringfügig entlohnte Beschäftigte der 15- bis unter 25-Jährigen nach Staatsangehörigkeit, 2014, Wetteraukreis</t>
  </si>
  <si>
    <t>Geringfügig entlohnte Beschäftigte der 15- bis unter 25-Jährigen nach Staatsangehörigkeit, 2014, Land Hessen</t>
  </si>
  <si>
    <t>Geringfügig entlohnte Beschäftigte der 15- bis unter 25-Jährigen nach Staatsangehörigkeit, 2013, Wetteraukreis</t>
  </si>
  <si>
    <t>Geringfügig entlohnte Beschäftigte der 15- bis unter 25-Jährigen nach Staatsangehörigkeit, 2013, Land Hessen</t>
  </si>
  <si>
    <t>Geringfügig entlohnte Beschäftigte der 15- bis unter 25-Jährigen nach Staatsangehörigkeit, 2012, Wetteraukreis</t>
  </si>
  <si>
    <t>Geringfügig entlohnte Beschäftigte der 15- bis unter 25-Jährigen nach Staatsangehörigkeit, 2012, Land Hessen</t>
  </si>
  <si>
    <t>Geringfügig entlohnte Beschäftigte der 15- bis unter 25-Jährigen nach Staatsangehörigkeit, 2011, Wetteraukreis</t>
  </si>
  <si>
    <t>Geringfügig entlohnte Beschäftigte der 15- bis unter 25-Jährigen nach Staatsangehörigkeit, 2011, Land Hessen</t>
  </si>
  <si>
    <t>Geringfügig entlohnte Beschäftigte der 15- bis unter 25-Jährigen nach Staatsangehörigkeit, 2010, Wetteraukreis</t>
  </si>
  <si>
    <t>Geringfügig entlohnte Beschäftigte der 15- bis unter 25-Jährigen nach Staatsangehörigkeit, 2010, Land Hessen</t>
  </si>
  <si>
    <t>Geringfügig entlohnte Beschäftigte der 15- bis unter 25-Jährigen nach Staatsangehörigkeit, 2009, Wetteraukreis</t>
  </si>
  <si>
    <t>Geringfügig entlohnte Beschäftigte der 15- bis unter 25-Jährigen nach Staatsangehörigkeit, 2009, Land Hessen</t>
  </si>
  <si>
    <t>Sozialversicherungspflichtig Beschäftigte der 15- bis unter 25-Jährigen nach Staatsangehörigkeit, 2015, Wetteraukreis</t>
  </si>
  <si>
    <t>Sozialversicherungspflichtig Beschäftigte der 15- bis unter 25-Jährigen nach Staatsangehörigkeit, 2015, Land Hessen</t>
  </si>
  <si>
    <t>Sozialversicherungspflichtig Beschäftigte der 15- bis unter 25-Jährigen nach Staatsangehörigkeit, 2014, Wetteraukreis</t>
  </si>
  <si>
    <t>Sozialversicherungspflichtig Beschäftigte der 15- bis unter 25-Jährigen nach Staatsangehörigkeit, 2014, Land Hessen</t>
  </si>
  <si>
    <t>Sozialversicherungspflichtig Beschäftigte der 15- bis unter 25-Jährigen nach Staatsangehörigkeit, 2013, Wetteraukreis</t>
  </si>
  <si>
    <t>Sozialversicherungspflichtig Beschäftigte der 15- bis unter 25-Jährigen nach Staatsangehörigkeit, 2013, Land Hessen</t>
  </si>
  <si>
    <t>Sozialversicherungspflichtig Beschäftigte der 15- bis unter 25-Jährigen nach Staatsangehörigkeit, 2012, Wetteraukreis</t>
  </si>
  <si>
    <t>Sozialversicherungspflichtig Beschäftigte der 15- bis unter 25-Jährigen nach Staatsangehörigkeit, 2012, Land Hessen</t>
  </si>
  <si>
    <t>Sozialversicherungspflichtig Beschäftigte der 15- bis unter 25-Jährigen nach Staatsangehörigkeit, 2011, Wetteraukreis</t>
  </si>
  <si>
    <t>Sozialversicherungspflichtig Beschäftigte der 15- bis unter 25-Jährigen nach Staatsangehörigkeit, 2011, Land Hessen</t>
  </si>
  <si>
    <t>Sozialversicherungspflichtig Beschäftigte der 15- bis unter 25-Jährigen nach Staatsangehörigkeit, 2010, Wetteraukreis</t>
  </si>
  <si>
    <t>Sozialversicherungspflichtig Beschäftigte der 15- bis unter 25-Jährigen nach Staatsangehörigkeit, 2010, Land Hessen</t>
  </si>
  <si>
    <t>Sozialversicherungspflichtig Beschäftigte der 15- bis unter 25-Jährigen nach Staatsangehörigkeit, 2009, Wetteraukreis</t>
  </si>
  <si>
    <t>Sozialversicherungspflichtig Beschäftigte der 15- bis unter 25-Jährigen nach Staatsangehörigkeit, 2009, Land Hessen</t>
  </si>
  <si>
    <t>1.7</t>
  </si>
  <si>
    <t>Karten</t>
  </si>
  <si>
    <t>1.4.1</t>
  </si>
  <si>
    <t>1.4.2</t>
  </si>
  <si>
    <t>Schulentlassene</t>
  </si>
  <si>
    <t>Zeitreihe</t>
  </si>
  <si>
    <t>Schulentlassene nach Geschlecht, Schulabschlüssen, Staatsangehörigkeit und Migrationshintergrund, 2015, Wetteraukreis</t>
  </si>
  <si>
    <t>Schulentlassene nach Geschlecht, Schulabschlüssen, Staatsangehörigkeit und Migrationshintergrund, 2015, Land Hessen</t>
  </si>
  <si>
    <t>Hauptschulen</t>
  </si>
  <si>
    <t>Realschulen</t>
  </si>
  <si>
    <t>Gymnasien</t>
  </si>
  <si>
    <t>Integrierte Jahrgangsstufe</t>
  </si>
  <si>
    <t>Förderschulen</t>
  </si>
  <si>
    <r>
      <t>davon mit</t>
    </r>
    <r>
      <rPr>
        <sz val="8"/>
        <color indexed="10"/>
        <rFont val="Arial"/>
        <family val="2"/>
      </rPr>
      <t xml:space="preserve"> </t>
    </r>
    <r>
      <rPr>
        <sz val="8"/>
        <rFont val="Arial"/>
        <family val="2"/>
      </rPr>
      <t>Schulabschluss</t>
    </r>
  </si>
  <si>
    <t>mit MHG*</t>
  </si>
  <si>
    <t>Quelle: Hessisches Statistisches Landesamt, Schulstatistik</t>
  </si>
  <si>
    <t>Berechnungen: Institut für Wirtschaft, Arbeit und Kultur, Frankfurt am Main</t>
  </si>
  <si>
    <t>Anmerkungen: *mit Migrationshintergrund</t>
  </si>
  <si>
    <t xml:space="preserve">Schulentlassene </t>
  </si>
  <si>
    <t>Mittelstufenschulen</t>
  </si>
  <si>
    <t>Förderstufe</t>
  </si>
  <si>
    <t>Deutsche mit MHG*</t>
  </si>
  <si>
    <t>gesamt</t>
  </si>
  <si>
    <t>Anmerkung: *mit Migrationshintergrund</t>
  </si>
  <si>
    <t>Schulentlassene nach Geschlecht, Schulabschlüssen, Staatsangehörigkeit und Migrationshintergrund, 2014, Wetteraukreis</t>
  </si>
  <si>
    <t>Schulentlassene nach Geschlecht, Schulabschlüssen, Staatsangehörigkeit und Migrationshintergrund, 2014, Land Hessen</t>
  </si>
  <si>
    <t>Schulentlassene nach Geschlecht, Schulabschlüssen, Staatsangehörigkeit und Migrationshintergrund, 2013, Land Hessen</t>
  </si>
  <si>
    <t>Schulentlassene nach Geschlecht, Schulabschlüssen, Staatsangehörigkeit und Migrationshintergrund, 2013, Wetteraukreis</t>
  </si>
  <si>
    <t>Integrierte Jahrgangsstufen</t>
  </si>
  <si>
    <t>Förderstufen</t>
  </si>
  <si>
    <t>Schulentlassene nach Geschlecht, Schulabschlüssen, Staatsangehörigkeit und Migrationshintergrund, 2012, Land Hessen</t>
  </si>
  <si>
    <t>Schulentlassene nach Geschlecht, Schulabschlüssen, Staatsangehörigkeit und Migrationshintergrund, 2012, Wetteraukreis</t>
  </si>
  <si>
    <t>1.4.3</t>
  </si>
  <si>
    <t>Anmerkungen: *die Zahlen für 2007 liegen nicht vor.</t>
  </si>
  <si>
    <t>Abgänger/innen</t>
  </si>
  <si>
    <t xml:space="preserve">ohne </t>
  </si>
  <si>
    <t>männl.</t>
  </si>
  <si>
    <t>Hauptschulabschluss</t>
  </si>
  <si>
    <t>weibl.</t>
  </si>
  <si>
    <t xml:space="preserve">mit </t>
  </si>
  <si>
    <t>Gymnasialabschluss</t>
  </si>
  <si>
    <t>Quelle: Hessisches Statistsiches Landesamt, Schulstatistik</t>
  </si>
  <si>
    <t>mit Gymnasialabschluss</t>
  </si>
  <si>
    <t>ohne Hauptschul-abschluss</t>
  </si>
  <si>
    <t xml:space="preserve">Deutsche </t>
  </si>
  <si>
    <t>ohne Hauptschulabschluss</t>
  </si>
  <si>
    <t xml:space="preserve">abs. </t>
  </si>
  <si>
    <t>Schulentlassene Deutsche gesamt</t>
  </si>
  <si>
    <t>davon ohne Hauptschulabschluss</t>
  </si>
  <si>
    <t>davon mit Abitur</t>
  </si>
  <si>
    <t>Schulentlassene Ausländer gesamt</t>
  </si>
  <si>
    <t>Schulentlassene gesamt</t>
  </si>
  <si>
    <t>Anmerkungen: *die Zahlen für 2007 sind nicht verfügbar.</t>
  </si>
  <si>
    <t>Deutsche Schulentlassene gesamt</t>
  </si>
  <si>
    <t>Ausländische Schulentlassene gesamt</t>
  </si>
  <si>
    <t>1.5.1</t>
  </si>
  <si>
    <t>1.5.2</t>
  </si>
  <si>
    <t>nach Geschlecht</t>
  </si>
  <si>
    <t>Schüler/innen an berufsbildenden Schulen (rein schulisch) im 1. Ausbildungsjahr nach Staatsangehörigkeit und Alter, Schuljahr 2015/16, Wetteraukreis</t>
  </si>
  <si>
    <t>Schüler/innen gesamt</t>
  </si>
  <si>
    <t>davon im Alter von</t>
  </si>
  <si>
    <t xml:space="preserve">15 bis unter 20 Jahren </t>
  </si>
  <si>
    <t>20 bis unter 25 Jahren</t>
  </si>
  <si>
    <t xml:space="preserve">25 Jahren und älter </t>
  </si>
  <si>
    <t>deutsch</t>
  </si>
  <si>
    <t>nicht deutsch</t>
  </si>
  <si>
    <t>insgesamt</t>
  </si>
  <si>
    <t>15 bis unter 20 Jahren zusammen</t>
  </si>
  <si>
    <t>20 bis unter 25 Jahre zusammen</t>
  </si>
  <si>
    <t>25 und älter zusammen</t>
  </si>
  <si>
    <t>15 bis unter 20 Jahren*</t>
  </si>
  <si>
    <t xml:space="preserve">Anmerkung: *inkl. 2 deutschen Schülern und 1 deutschen Schülerin  sowie 5 ausländischen Schülern unter 15 Jahren. </t>
  </si>
  <si>
    <t xml:space="preserve">Anmerkung: *inkl. 2 deutschen Schülern und 1 deutschen Schülerin sowie 5 ausländischen Schülern unter 15 Jahren. </t>
  </si>
  <si>
    <t>15 bis unter 20 Jahren zusammen*</t>
  </si>
  <si>
    <t>Schüler/innen an berufsbildenden Schulen (rein schulisch) im 1. Ausbildungsjahr nach Staatsangehörigkeit und Alter, Schuljahr 2015/16, Land Hessen</t>
  </si>
  <si>
    <t>Schüler/innen an berufsbildenden Schulen (rein schulisch) im 1. Ausbildungsjahr nach Staatsangehörigkeit und Alter, Schuljahr 2014/15, Wetteraukreis</t>
  </si>
  <si>
    <t>Schüler/innen an berufsbildenden Schulen (rein schulisch) im 1. Ausbildungsjahr nach Staatsangehörigkeit und Alter, Schuljahr 2014/15, Land Hessen</t>
  </si>
  <si>
    <t>Schüler/innen an berufsbildenden Schulen (rein schulisch) im 1. Ausbildungsjahr nach Staatsangehörigkeit und Alter, Schuljahr 2013/14, Land Hessen</t>
  </si>
  <si>
    <t>Schüler/innen an berufsbildenden Schulen (rein schulisch) im 1. Ausbildungsjahr nach Staatsangehörigkeit und Alter, Schuljahr 2013/14, Wetteraukreis</t>
  </si>
  <si>
    <t>Schüler/innen an berufsbildenden Schulen (rein schulisch) im 1. Ausbildungsjahr nach Staatsangehörigkeit und Alter, Schuljahr 2012/13, Wetteraukreis</t>
  </si>
  <si>
    <t>Schüler/innen an berufsbildenden Schulen (rein schulisch) im 1. Ausbildungsjahr nach Staatsangehörigkeit und Alter, Schuljahr 2012/13, Land Hessen</t>
  </si>
  <si>
    <t>Schüler/innen an berufsbildenden Schulen (rein schulisch) im 1. Ausbildungsjahr nach Staatsangehörigkeit und Geschlecht, Schuljahr 2012/13, Wetteraukreis</t>
  </si>
  <si>
    <t>Schüler/innen an berufsbildenden Schulen (rein schulisch) im 1. Ausbildungsjahr nach Staatsangehörigkeit und Geschlecht, Wetteraukreis und Land Hessen</t>
  </si>
  <si>
    <t>Schüler/innen an berufsbildenden Schulen (rein schulisch) im 1. Ausbildungsjahr nach Staatsangehörigkeit und Geschlecht, Schuljahr 2015/16, Wetteraukreis</t>
  </si>
  <si>
    <t>Schüler/innen im 1. Ausbildungsjahr gesamt</t>
  </si>
  <si>
    <t>Schüler/innen im 1. Ausbildungsjahr gesamt*</t>
  </si>
  <si>
    <t>Schüler/innen an berufsbildenden Schulen (rein schulisch) im 1. Ausbildungsjahr nach Staatsangehörigkeit und Geschlecht, Schuljahr 2015/16, Land Hessen</t>
  </si>
  <si>
    <t>Schüler/innen an berufsbildenden Schulen (rein schulisch) im 1. Ausbildungsjahr nach Staatsangehörigkeit und Geschlecht, Schuljahr 2014/15, Wetteraukreis</t>
  </si>
  <si>
    <t>Schüler/innen an berufsbildenden Schulen (rein schulisch) im 1. Ausbildungsjahr nach Staatsangehörigkeit und Geschlecht, Schuljahr 2014/15, Land Hessen</t>
  </si>
  <si>
    <t>Schüler/innen an berufsbildenden Schulen (rein schulisch) im 1. Ausbildungsjahr nach Staatsangehörigkeit und Geschlecht, Schuljahr 2013/14, Wetteraukreis</t>
  </si>
  <si>
    <t>Schüler/innen an berufsbildenden Schulen (rein schulisch) im 1. Ausbildungsjahr nach Staatsangehörigkeit und Geschlecht, Schuljahr 2013/14, Land Hessen</t>
  </si>
  <si>
    <t>Schüler/innen an berufsbildenden Schulen (rein schulisch) im 1. Ausbildungsjahr nach Staatsangehörigkeit und Geschlecht, Schuljahr 2012/13, Land Hessen</t>
  </si>
  <si>
    <t>2006/07</t>
  </si>
  <si>
    <t>2007/08</t>
  </si>
  <si>
    <t>2008/09</t>
  </si>
  <si>
    <t>2009/10</t>
  </si>
  <si>
    <t>2010/11</t>
  </si>
  <si>
    <t>2011/12</t>
  </si>
  <si>
    <t>2012/13</t>
  </si>
  <si>
    <t>2013/14</t>
  </si>
  <si>
    <t>2014/15</t>
  </si>
  <si>
    <t>2015/16</t>
  </si>
  <si>
    <t>1.6.1</t>
  </si>
  <si>
    <t>1.6.2</t>
  </si>
  <si>
    <t>Schüler/innen an berufsbildenden Schulen (dual) im 1. Ausbildungsjahr nach Staatsangehörigkeit und Alter, Schuljahr 2015/16, Land Hessen</t>
  </si>
  <si>
    <t>Schüler/innen an berufsbildenden Schulen (dual) im 1. Ausbildungsjahr nach Staatsangehörigkeit und Geschlecht, Wetteraukreis und Land Hessen</t>
  </si>
  <si>
    <t>Anmerkung: *Inkl. 1 deutscher Schüler unter 15 Jahren.</t>
  </si>
  <si>
    <t>Schüler/innen an berufsbildenden Schulen (dual) im 1. Ausbildungsjahr nach Staatsangehörigkeit und Alter, Schuljahr 2014/15, Land Hessen</t>
  </si>
  <si>
    <t>Schüler/innen an berufsbildenden Schulen (dual) im 1. Ausbildungsjahr nach Staatsangehörigkeit und Alter, Schuljahr 2013/14, Land Hessen</t>
  </si>
  <si>
    <t>Schüler/innen an berufsbildenden Schulen (dual) im 1. Ausbildungsjahr nach Staatsangehörigkeit und Alter, Schuljahr 2012/13, Land Hessen</t>
  </si>
  <si>
    <t>Anmerkung: *Inkl. 2 deutsche Schüler unter 15 Jahren.</t>
  </si>
  <si>
    <t>Schüler/innen an berufsbildenden Schulen (dual) im 1. Ausbildungsjahr nach Staatsangehörigkeit und Geschlecht, Schuljahr 2015/16, Land Hessen</t>
  </si>
  <si>
    <t>Schüler/innen an berufsbildenden Schulen (dual) im 1. Ausbildungsjahr nach Staatsangehörigkeit und Geschlecht, Schuljahr 2015/16, Wetteraukreis</t>
  </si>
  <si>
    <t>* Inkl. 1 deutscher Schüler unter 15 Jahren.</t>
  </si>
  <si>
    <t>Schüler/innen an berufsbildenden Schulen (dual) im 1. Ausbildungsjahr nach Staatsangehörigkeit und Geschlecht, Schuljahr 2014/15, Wetteraukreis</t>
  </si>
  <si>
    <t>Schüler/innen an berufsbildenden Schulen (dual) im 1. Ausbildungsjahr nach Staatsangehörigkeit und Geschlecht, Schuljahr 2014/15, Land Hessen</t>
  </si>
  <si>
    <t>* Inkl. 2 deutsche Schüler unter 15 Jahren.</t>
  </si>
  <si>
    <t>Schüler/innen an berufsbildenden Schulen (dual) im 1. Ausbildungsjahr nach Staatsangehörigkeit und Geschlecht, Schuljahr 2013/14, Wetteraukreis</t>
  </si>
  <si>
    <t>Schüler/innen an berufsbildenden Schulen (dual) im 1. Ausbildungsjahr nach Staatsangehörigkeit und Geschlecht, Schuljahr 2013/14, Land Hessen</t>
  </si>
  <si>
    <t>Schüler/innen an berufsbildenden Schulen (dual) im 1. Ausbildungsjahr nach Staatsangehörigkeit und Geschlecht, Schuljahr 2012/13, Wetteraukreis</t>
  </si>
  <si>
    <t>Schüler/innen an berufsbildenden Schulen (dual) im 1. Ausbildungsjahr nach Staatsangehörigkeit und Geschlecht, Schuljahr 2012/13, Land Hessen</t>
  </si>
  <si>
    <t>2012/13*</t>
  </si>
  <si>
    <t>2013/14*</t>
  </si>
  <si>
    <t>2014/15*</t>
  </si>
  <si>
    <t>Schulentlassenen nach Geschlecht</t>
  </si>
  <si>
    <t>1.8</t>
  </si>
  <si>
    <t>Jahr</t>
  </si>
  <si>
    <t>Migrationshintergrund</t>
  </si>
  <si>
    <t>Weiteraukreis</t>
  </si>
  <si>
    <t>Reg.-Bezirk Darmstadt</t>
  </si>
  <si>
    <t>Hessen</t>
  </si>
  <si>
    <t>mit Migrationshintergrund</t>
  </si>
  <si>
    <t>ohne Migrationshintergrund</t>
  </si>
  <si>
    <t>Quelle: Hessisches Statistisches Landesamt</t>
  </si>
  <si>
    <t>1.9</t>
  </si>
  <si>
    <t>Gemeinden</t>
  </si>
  <si>
    <t>Schuljahr</t>
  </si>
  <si>
    <t>Wetteraukreis</t>
  </si>
  <si>
    <t>Altenstadt</t>
  </si>
  <si>
    <t>Bad Nauheim</t>
  </si>
  <si>
    <t>Bad Vilbel</t>
  </si>
  <si>
    <t>Büdingen</t>
  </si>
  <si>
    <t>Butzbach</t>
  </si>
  <si>
    <t>Echzell</t>
  </si>
  <si>
    <t>Florstadt</t>
  </si>
  <si>
    <t>Friedberg</t>
  </si>
  <si>
    <t>Gedern</t>
  </si>
  <si>
    <t>Glauburg</t>
  </si>
  <si>
    <t>Hirzenhain</t>
  </si>
  <si>
    <t>Karben</t>
  </si>
  <si>
    <t>Kefenrod</t>
  </si>
  <si>
    <t>Limeshain</t>
  </si>
  <si>
    <t>Münzenberg</t>
  </si>
  <si>
    <t>Nidda</t>
  </si>
  <si>
    <t>Niddatal</t>
  </si>
  <si>
    <t>Ober-Mörlen</t>
  </si>
  <si>
    <t>Ortenberg</t>
  </si>
  <si>
    <t>Ranstadt</t>
  </si>
  <si>
    <t>Reichelsheim</t>
  </si>
  <si>
    <t>Rockenberg</t>
  </si>
  <si>
    <t>Rosbach v. d. H.</t>
  </si>
  <si>
    <t>Wölfersheim</t>
  </si>
  <si>
    <t>Wöllstadt</t>
  </si>
  <si>
    <t>ohne</t>
  </si>
  <si>
    <t>mit</t>
  </si>
  <si>
    <t>1.10</t>
  </si>
  <si>
    <t>Schulform</t>
  </si>
  <si>
    <t>2016/17</t>
  </si>
  <si>
    <t>keine Daten vorhanden</t>
  </si>
  <si>
    <t>Daten nicht vorhanden</t>
  </si>
  <si>
    <t>1.4.4</t>
  </si>
  <si>
    <t>Realschulabschluss</t>
  </si>
  <si>
    <t>Sonderschulabschluss</t>
  </si>
  <si>
    <t>Abschluss</t>
  </si>
  <si>
    <t>Schuljahr 2013/14</t>
  </si>
  <si>
    <t>Schuljahr 2014/15</t>
  </si>
  <si>
    <t>1.11</t>
  </si>
  <si>
    <t>rein schulische Ausbildung</t>
  </si>
  <si>
    <t>duale Ausbildung</t>
  </si>
  <si>
    <t>1.11.1</t>
  </si>
  <si>
    <t>15 bis unter 20 Jahren</t>
  </si>
  <si>
    <t>25 Jahren und älter</t>
  </si>
  <si>
    <t>Quelle: Hessisches Statistisches Landesamt, Schulstatistik; Berechnungen des Instituts für Wirtschaft, Arbeit und Kultur, Frankfurt
am Main</t>
  </si>
  <si>
    <t>*Ein Migrationshintergrund liegt vor, wenn eines der drei Kriterien gegeben ist:
1. Schülerinnen und Schüler nichtdeutscher Staatsangehörigkeit (in der Karte siehe unter Kategorie "Ausländer").
2. Deutsche Schulerinnen und Schüler, die nicht in Deutschland geboren sind.
3. Deutsche Schülerinnen und Schüler, die in Deutschland geboren sind, in deren Familie bzw. häuslichem Umfeld die überwiegend gesprochene Sprache nicht Deutsch ist, auch wenn die Schülerin/der Schüler die deutsche Sprache beherrscht.</t>
  </si>
  <si>
    <t>Arbeitslosenquote der 15- bis unter 25-Jährigen nach Staatsangehörigkeit bezogen auf alle zivilen Erwerbspersonen, 2014, Land Hessen</t>
  </si>
  <si>
    <t>Arbeitslosenquote der 15- bis unter 25-Jährigen nach Staatsangehörigkeit bezogen auf alle zivilen Erwerbspersonen,
2012, Land Hessen</t>
  </si>
  <si>
    <t>Arbeitslosenquote der 15- bis unter 25-Jährigen nach Staatsangehörigkeit bezogen auf alle zivilen Erwerbspersonen, 2011, Wetteraukreis</t>
  </si>
  <si>
    <t>Arbeitslosenquote der 15- bis unter 25-Jährigen nach Staatsangehörigkeit bezogen auf alle zivilen Erwerbspersonen,
2011, Land Hessen</t>
  </si>
  <si>
    <t>Arbeitslosenquote der 15- bis unter 25-Jährigen nach Staatsangehörigkeit bezogen auf alle zivilen Erwerbspersonen, 2010, Wetteraukreis</t>
  </si>
  <si>
    <t>Arbeitslosenquote der 15- bis unter 25-Jährigen nach Staatsangehörigkeit bezogen auf alle zivilen Erwerbspersonen,
2010, Land Hessen</t>
  </si>
  <si>
    <t>x</t>
  </si>
  <si>
    <t>Arbeitslosenquote der 15- bis unter 25-Jährigen nach Staatsangehörigkeit bezogen auf alle zivilen Erwerbspersonen, 2009, Wetteraukreis</t>
  </si>
  <si>
    <t>Arbeitslosenquote der 15- bis unter 25-Jährigen nach Staatsangehörigkeit bezogen auf alle zivilen Erwerbspersonen,
2009, Land Hessen</t>
  </si>
  <si>
    <t>Quote Zeitreihe</t>
  </si>
  <si>
    <t>nach Alter</t>
  </si>
  <si>
    <r>
      <t>Schüler/innen an berufsbildenden Schulen</t>
    </r>
    <r>
      <rPr>
        <b/>
        <sz val="11"/>
        <color indexed="8"/>
        <rFont val="Arial"/>
        <family val="2"/>
      </rPr>
      <t xml:space="preserve"> (rein schulisch)</t>
    </r>
    <r>
      <rPr>
        <sz val="11"/>
        <color indexed="8"/>
        <rFont val="Arial"/>
        <family val="2"/>
      </rPr>
      <t xml:space="preserve"> im 1. Ausbildungsjahr nach Staatsangehörigkeit und Alter, Wetteraukreis und Land Hessen</t>
    </r>
  </si>
  <si>
    <r>
      <t xml:space="preserve">Schüler/innen an berufsbildenden Schulen </t>
    </r>
    <r>
      <rPr>
        <b/>
        <sz val="11"/>
        <color indexed="8"/>
        <rFont val="Arial"/>
        <family val="2"/>
      </rPr>
      <t>(dual)</t>
    </r>
    <r>
      <rPr>
        <sz val="11"/>
        <color indexed="8"/>
        <rFont val="Arial"/>
        <family val="2"/>
      </rPr>
      <t xml:space="preserve"> im 1. Ausbildungsjahr nach Staatsangehörigkeit und Alter, Wetteraukreis und Land Hessen</t>
    </r>
  </si>
  <si>
    <t>** die Zahlen für 2007 liegen nicht vor; Daten für Land Hessen erst ab 2006</t>
  </si>
  <si>
    <t>* die Daten zum Migrationshintergrund liegen erst ab 2013 vor</t>
  </si>
  <si>
    <t>Schulentlassene nach Geschlecht, Schulabschlüssen, Staatsangehörigkeit und Migrationshintergrund, 2011, Wetteraukreis</t>
  </si>
  <si>
    <t>Schulentlassene nach Geschlecht, Schulabschlüssen, Staatsangehörigkeit und Migrationshintergrund, 2011, Land Hessen</t>
  </si>
  <si>
    <t>Schulentlassene nach Geschlecht, Schulabschlüssen, Staatsangehörigkeit und Migrationshintergrund, 2010, Wetteraukreis</t>
  </si>
  <si>
    <t>Schulentlassene nach Geschlecht, Schulabschlüssen, Staatsangehörigkeit und Migrationshintergrund, 2010, Land Hessen</t>
  </si>
  <si>
    <t>Schulentlassene nach Geschlecht, Schulabschlüssen, Staatsangehörigkeit und Migrationshintergrund, 2009, Wetteraukreis</t>
  </si>
  <si>
    <t>Schulentlassene nach Geschlecht, Schulabschlüssen, Staatsangehörigkeit und Migrationshintergrund, 2009, Land Hessen</t>
  </si>
  <si>
    <t>Schüler/innen an berufsbildenden Schulen (rein schulisch) im 1. Ausbildungsjahr nach Staatsangehörigkeit und Alter, Schuljahr 2011/12, Wetteraukreis</t>
  </si>
  <si>
    <t>Schüler/innen an berufsbildenden Schulen (rein schulisch) im 1. Ausbildungsjahr nach Staatsangehörigkeit und Alter, Schuljahr 2011/12, Land Hessen</t>
  </si>
  <si>
    <t>Schüler/innen an berufsbildenden Schulen (rein schulisch) im 1. Ausbildungsjahr nach Staatsangehörigkeit und Alter, Schuljahr 2010/11, Wetteraukreis</t>
  </si>
  <si>
    <t>Schüler/innen an berufsbildenden Schulen (rein schulisch) im 1. Ausbildungsjahr nach Staatsangehörigkeit und Alter, Schuljahr 2010/11, Land Hessen</t>
  </si>
  <si>
    <t>Schüler/innen an berufsbildenden Schulen (rein schulisch) im 1. Ausbildungsjahr nach Staatsangehörigkeit und Alter, Schuljahr 2009/10, Wetteraukreis</t>
  </si>
  <si>
    <t>Schüler/innen an berufsbildenden Schulen (rein schulisch) im 1. Ausbildungsjahr nach Staatsangehörigkeit und Alter, Schuljahr 2009/10, Land Hessen</t>
  </si>
  <si>
    <t>Schüler/innen an berufsbildenden Schulen (rein schulisch) im 1. Ausbildungsjahr nach Staatsangehörigkeit und Geschlecht, Schuljahr 2011/12, Wetteraukreis</t>
  </si>
  <si>
    <t>Schüler/innen an berufsbildenden Schulen (rein schulisch) im 1. Ausbildungsjahr nach Staatsangehörigkeit und Geschlecht, Schuljahr 2011/12, Land Hessen</t>
  </si>
  <si>
    <t>Schüler/innen an berufsbildenden Schulen (rein schulisch) im 1. Ausbildungsjahr nach Staatsangehörigkeit und Geschlecht, Schuljahr 2010/11, Wetteraukreis</t>
  </si>
  <si>
    <t>Schüler/innen an berufsbildenden Schulen (rein schulisch) im 1. Ausbildungsjahr nach Staatsangehörigkeit und Geschlecht, Schuljahr 2010/11, Land Hessen</t>
  </si>
  <si>
    <t>Schüler/innen an berufsbildenden Schulen (rein schulisch) im 1. Ausbildungsjahr nach Staatsangehörigkeit und Geschlecht, Schuljahr 2009/10, Wetteraukreis</t>
  </si>
  <si>
    <t>Schüler/innen an berufsbildenden Schulen (rein schulisch) im 1. Ausbildungsjahr nach Staatsangehörigkeit und Geschlecht, Schuljahr 2009/10, Land Hessen</t>
  </si>
  <si>
    <t>Schüler/innen an berufsbildenden Schulen (dual) im 1. Ausbildungsjahr nach Staatsangehörigkeit und Alter, Schuljahr 2011/12, Land Hessen</t>
  </si>
  <si>
    <t>Schüler/innen an berufsbildenden Schulen (dual) im 1. Ausbildungsjahr nach Staatsangehörigkeit und Alter, Schuljahr 2012/13, Wetteraukreis</t>
  </si>
  <si>
    <t>Schüler/innen an berufsbildenden Schulen (dual) im 1. Ausbildungsjahr nach Staatsangehörigkeit und Alter, Schuljahr 2011/12, Wetteraukreis</t>
  </si>
  <si>
    <t>Schüler/innen an berufsbildenden Schulen (dual) im 1. Ausbildungsjahr nach Staatsangehörigkeit und Alter, Schuljahr 2015/16, Wetteraukreis</t>
  </si>
  <si>
    <t>Schüler/innen an berufsbildenden Schulen (dual) im 1. Ausbildungsjahr nach Staatsangehörigkeit und Alter, Schuljahr 2014/15, Wetteraukreis</t>
  </si>
  <si>
    <t>Schüler/innen an berufsbildenden Schulen (dual) im 1. Ausbildungsjahr nach Staatsangehörigkeit und Alter, Schuljahr 2013/14, Wetteraukreis</t>
  </si>
  <si>
    <t>Schüler/innen an berufsbildenden Schulen (dual) im 1. Ausbildungsjahr nach Staatsangehörigkeit und Alter, Schuljahr 2009/10, Wetteraukreis</t>
  </si>
  <si>
    <t>Schüler/innen an berufsbildenden Schulen (dual) im 1. Ausbildungsjahr nach Staatsangehörigkeit und Alter, Schuljahr 2009/10, Land Hessen</t>
  </si>
  <si>
    <t>Schüler/innen an berufsbildenden Schulen (dual) im 1. Ausbildungsjahr nach Staatsangehörigkeit und Alter, Schuljahr 2010/11, Wetteraukreis</t>
  </si>
  <si>
    <t>Schüler/innen an berufsbildenden Schulen (dual) im 1. Ausbildungsjahr nach Staatsangehörigkeit und Alter, Schuljahr 2010/11, Land Hessen</t>
  </si>
  <si>
    <t>Schüler/innen an berufsbildenden Schulen (dual) im 1. Ausbildungsjahr nach Staatsangehörigkeit und Geschlecht, Schuljahr 2011/12, Wetteraukreis</t>
  </si>
  <si>
    <t>Schüler/innen an berufsbildenden Schulen (dual) im 1. Ausbildungsjahr nach Staatsangehörigkeit und Geschlecht, Schuljahr 2011/12, Land Hessen</t>
  </si>
  <si>
    <t>Schüler/innen an berufsbildenden Schulen (dual) im 1. Ausbildungsjahr nach Staatsangehörigkeit und Geschlecht, Schuljahr 2010/11, Wetteraukreis</t>
  </si>
  <si>
    <t>Schüler/innen an berufsbildenden Schulen (dual) im 1. Ausbildungsjahr nach Staatsangehörigkeit und Geschlecht, Schuljahr 2010/11, Land Hessen</t>
  </si>
  <si>
    <t>Schüler/innen an berufsbildenden Schulen (dual) im 1. Ausbildungsjahr nach Staatsangehörigkeit und Geschlecht, Schuljahr 2009/10, Wetteraukreis</t>
  </si>
  <si>
    <t>Schüler/innen an berufsbildenden Schulen (dual) im 1. Ausbildungsjahr nach Staatsangehörigkeit und Geschlecht, Schuljahr 2009/10, Land Hessen</t>
  </si>
  <si>
    <t>zurück zur Übersicht</t>
  </si>
  <si>
    <t>*** ab 2015 werden die Anteile von ausländischen Schüler/innen und Schüler/innen mit Migrationshintergrund nach Gemeinden und kreisfreien Städten ausgewiesen</t>
  </si>
  <si>
    <t>Anteil der Schulentlassenen mit Migrationshintergrund mit Realschulabschluss im Wetteraukreis nach Gemeinden und kreisfreien Städten im Jahr 2015</t>
  </si>
  <si>
    <t>Anteil der Schulentlassenen mit Migrationshintergrund mit Förderschulabschluss im Wetteraukreis nach Gemeinden und kreisfreien Städten im Jahr 2015</t>
  </si>
  <si>
    <t>Anteil der Schulentlassenen mit Migrationshintergrund mit Fachabitur im Wetteraukreis nach Gemeinden und kreisfreien Städten im Jahr 2015</t>
  </si>
  <si>
    <t>Anteil der Schulentlassenen mit Migrationshintergrund mit Abitur im Wetteraukreis nach Gemeinden und kreisfreien Städten im Jahr 2015</t>
  </si>
  <si>
    <t>Anteil der Schulentlassenen mit Migrationshintergrund mit Hauptschulabschluss im Wetteraukreis nach Gemeinden und kreisfreien Städten im Jahr 2015</t>
  </si>
  <si>
    <t>Anteil der Schulentlassenen mit Migrationshintergrund ohne Hauptschulabschluss im Wetteraukreis nach Gemeinde und kreisfreien Städten im Jahr 2015</t>
  </si>
  <si>
    <t>Anteil der Schulentlassenen mit deutscher, ausländischer Staatsbürgerschaft und Migrationshintergrund mit Fachabitur 
im Wetteraukreis nach Bezirken im Jahr 2014</t>
  </si>
  <si>
    <t>Anteil der Schulentlassenen mit deutscher, ausländischer Staatsbürgerschaft und Migrationshintergrund mit Abitur 
im Wetteraukreis nach Bezirken im Jahr 2014</t>
  </si>
  <si>
    <t>Anteil der Schulentlassenen mit deutscher, ausländischer Staatsbürgerschaft und Migrationshintergrund mit Realschulabschluss 
im Wetteraukreis nach Bezirken im Jahr 2014</t>
  </si>
  <si>
    <t>Anteil der Schulentlassenen mit deutscher, ausländischer Staatsbürgerschaft und Migrationshintergrund mit Förderschulabschluss 
im Wetteraukreis nach Bezirken im Jahr 2014</t>
  </si>
  <si>
    <t>Anteil der Schulentlassenen mit deutscher, ausländischer Staatsbürgerschaft und Migrationshintergrund ohne Hauptschulabschluss 
im Wetteraukreis nach Bezirken im Jahr 2014</t>
  </si>
  <si>
    <t>Anteil der Schulentlassenen mit deutscher, ausländischer Staatsbürgerschaft und Migrationshintergrund mit Hauptschulabschluss 
im Wetteraukreis nach Bezirken im Jahr 2014</t>
  </si>
  <si>
    <t>Anteil der Schulentlassenen mit deutscher, ausländischer Staatsbürgerschaft und Migrationshintergrund mit Abitur 
im Wetteraukreis nach Bezirken im Jahr 2013</t>
  </si>
  <si>
    <t>Anteil der Schulentlassenen mit deutscher, ausländischer Staatsbürgerschaft und Migrationshintergrund mit Realschulabschluss 
im Wetteraukreis nach Bezirken im Jahr 2013</t>
  </si>
  <si>
    <t>Anteil der Schulentlassenen mit deutscher, ausländischer Staatsbürgerschaft und Migrationshintergrund mit Förderschulabschluss 
im Wetteraukreis nach Bezirken im Jahr 2013</t>
  </si>
  <si>
    <t>Anteil der Schulentlassenen mit deutscher, ausländischer Staatsbürgerschaft und Migrationshintergrund ohne Hauptschulabschluss 
im Wetteraukreis nach Bezirken im Jahr 2013</t>
  </si>
  <si>
    <t>Anteil der Schulentlassenen mit deutscher, ausländischer Staatsbürgerschaft und Migrationshintergrund mit Hauptschulabschluss 
im Wetteraukreis nach Bezirken im Jahr 2013</t>
  </si>
  <si>
    <t>Anteil der Schulentlassenen mit deutscher, ausländischer Staatsbürgerschaft und Migrationshintergrund mit Fachabitur 
im Wetteraukreis nach Bezirken im Jahr 2012</t>
  </si>
  <si>
    <t>Anteil der Schulentlassenen mit deutscher, ausländischer Staatsbürgerschaft und Migrationshintergrund mit Abitur 
im Wetteraukreis nach Bezirken im Jahr 2012</t>
  </si>
  <si>
    <t>Anteil der Schulentlassenen mit deutscher, ausländischer Staatsbürgerschaft und Migrationshintergrund mit Realschulabschluss 
im Wetteraukreis nach Bezirken im Jahr 2012</t>
  </si>
  <si>
    <t>Anteil der Schulentlassenen mit deutscher, ausländischer Staatsbürgerschaft und Migrationshintergrund mit Förderschulabschluss 
im Wetteraukreis nach Bezirken im Jahr 2012</t>
  </si>
  <si>
    <t>Anteil der Schulentlassenen mit deutscher, ausländischer Staatsbürgerschaft und Migrationshintergrund ohne Hauptschulabschluss 
im Wetteraukreis nach Bezirken im Jahr 2012</t>
  </si>
  <si>
    <t>Anteil der Schulentlassenen mit deutscher, ausländischer Staatsbürgerschaft und Migrationshintergrund mit Hauptschulabschluss 
im Wetteraukreis nach Bezirken im Jahr 2012</t>
  </si>
  <si>
    <t>Anteil der Schulentlassenen mit deutscher, ausländischer Staatsbürgerschaft und Migrationshintergrund mit Fachabitur 
im Wetteraukreis nach Bezirken im Jahr 2011</t>
  </si>
  <si>
    <t>Anteil der Schulentlassenen mit deutscher, ausländischer Staatsbürgerschaft und Migrationshintergrund mit Abitur 
im Wetteraukreis nach Bezirken im Jahr 2011</t>
  </si>
  <si>
    <t>Anteil der Schulentlassenen mit deutscher, ausländischer Staatsbürgerschaft und Migrationshintergrund mit Realschulabschluss 
im Wetteraukreis nach Bezirken im Jahr 2011</t>
  </si>
  <si>
    <t>Anteil der Schulentlassenen mit deutscher, ausländischer Staatsbürgerschaft und Migrationshintergrund mit Förderschulabschluss 
im Wetteraukreis nach Bezirken im Jahr 2011</t>
  </si>
  <si>
    <t>Anteil der Schulentlassenen mit deutscher, ausländischer Staatsbürgerschaft und Migrationshintergrund ohne Hauptschulabschluss 
im Wetteraukreis nach Bezirken im Jahr 2011</t>
  </si>
  <si>
    <t>Anteil der Schulentlassenen mit deutscher, ausländischer Staatsbürgerschaft und Migrationshintergrund mit Hauptschulabschluss 
im Wetteraukreis nach Bezirken im Jahr 2011</t>
  </si>
  <si>
    <t>Anteil der Schulentlassenen mit deutscher, ausländischer Staatsbürgerschaft und Migrationshintergrund mit Fachabitur 
im Wetteraukreis nach Bezirken im Jahr 2010</t>
  </si>
  <si>
    <t>Anteil der Schulentlassenen mit deutscher, ausländischer Staatsbürgerschaft und Migrationshintergrund mit Abitur 
im Wetteraukreis nach Bezirken im Jahr 2010</t>
  </si>
  <si>
    <t>Anteil der Schulentlassenen mit deutscher, ausländischer Staatsbürgerschaft und Migrationshintergrund mit Realschulabschluss 
im Wetteraukreis nach Bezirken im Jahr 2010</t>
  </si>
  <si>
    <t>Anteil der Schulentlassenen mit deutscher, ausländischer Staatsbürgerschaft und Migrationshintergrund mit Förderschulabschluss 
im Wetteraukreis nach Bezirken im Jahr 2010</t>
  </si>
  <si>
    <t>Anteil der Schulentlassenen mit deutscher, ausländischer Staatsbürgerschaft und Migrationshintergrund ohne Hauptschulabschluss 
im Wetteraukreis nach Bezirken im Jahr 2010</t>
  </si>
  <si>
    <t>Anteil der Schulentlassenen mit deutscher, ausländischer Staatsbürgerschaft und Migrationshintergrund mit Hauptschulabschluss 
im Wetteraukreis nach Bezirken im Jahr 2010</t>
  </si>
  <si>
    <t>Anteil der Schulentlassenen mit deutscher, ausländischer Staatsbürgerschaft und Migrationshintergrund mit Fachabitur 
im Wetteraukreis nach Bezirken im Jahr 2009</t>
  </si>
  <si>
    <t>Anteil der Schulentlassenen mit deutscher, ausländischer Staatsbürgerschaft und Migrationshintergrund mit Abitur 
im Wetteraukreis nach Bezirken im Jahr 2009</t>
  </si>
  <si>
    <t>Anteil der Schulentlassenen mit deutscher, ausländischer Staatsbürgerschaft und Migrationshintergrund mit Realschulabschluss 
im Wetteraukreis nach Bezirken im Jahr 2009</t>
  </si>
  <si>
    <t>Anteil der Schulentlassenen mit deutscher, ausländischer Staatsbürgerschaft und Migrationshintergrund mit Förderschulabschluss 
im Wetteraukreis nach Bezirken im Jahr 2009</t>
  </si>
  <si>
    <t>Anteil der Schulentlassenen mit deutscher, ausländischer Staatsbürgerschaft und Migrationshintergrund ohne Hauptschulabschluss 
im Wetteraukreis nach Bezirken im Jahr 2009</t>
  </si>
  <si>
    <t>Anteil der Schulentlassenen mit deutscher, ausländischer Staatsbürgerschaft und Migrationshintergrund mit Hauptschulabschluss 
im Wetteraukreis nach Bezirken im Jahr 2009</t>
  </si>
  <si>
    <t>Anteil der Schulentlassenen mit Migrationshintergrund gegliedert nach Schulabschluss im Wetteraukreis Gemeinden und kreisefreien Städten ab 2015***</t>
  </si>
  <si>
    <t>Arbeitslosenquote der 15- bis unter 25-Jährigen nach Staatsangehörigkeit bezogen auf alle zivilen Erwerbspersonen, 2016, Wetteraukreis</t>
  </si>
  <si>
    <t>Arbeitslosenquote der 15- bis unter 25-Jährigen nach Staatsangehörigkeit bezogen auf alle zivilen Erwerbspersonen, 2016, Land Hessen</t>
  </si>
  <si>
    <t>Geringfügig entlohnte Beschäftigte der 15- bis unter 25-Jährigen nach Staatsangehörigkeit, 2016, Wetteraukreis</t>
  </si>
  <si>
    <t>Sozialversicherungspflichtig Beschäftigte der 15- bis unter 25-Jährigen nach Staatsangehörigkeit, 2016, Wetteraukreis</t>
  </si>
  <si>
    <t>Geringfügig entlohnte Beschäftigte der 15- bis unter 25-Jährigen nach Staatsangehörigkeit, 2016, Land Hessen</t>
  </si>
  <si>
    <t>Sozialversicherungspflichtig Beschäftigte der 15- bis unter 25-Jährigen nach Staatsangehörigkeit, 2016, Land Hessen</t>
  </si>
  <si>
    <t>Schüler/innen an berufsbildenden Schulen (dual) im 1. Ausbildungsjahr nach Staatsangehörigkeit und Geschlecht, Schuljahr 2016/17, Wetteraukreis</t>
  </si>
  <si>
    <t>Schüler/innen an berufsbildenden Schulen (dual) im 1. Ausbildungsjahr nach Staatsangehörigkeit und Alter, Schuljahr 2016/17, Wetteraukreis</t>
  </si>
  <si>
    <t>Schüler/innen an berufsbildenden Schulen (rein schulisch) im 1. Ausbildungsjahr nach Staatsangehörigkeit und Alter, Schuljahr 2016/17, Wetteraukreis</t>
  </si>
  <si>
    <t>Schüler/innen an berufsbildenden Schulen (rein schulisch) im 1. Ausbildungsjahr nach Staatsangehörigkeit und Geschlecht, Schuljahr 2016/17, Wetteraukreis</t>
  </si>
  <si>
    <t>Schüler/innen an berufsbildenden Schulen (dual) im 1. Ausbildungsjahr nach Staatsangehörigkeit und Alter, Schuljahr 2016/17, Land Hessen</t>
  </si>
  <si>
    <t>Schüler/innen an berufsbildenden Schulen (dual) im 1. Ausbildungsjahr nach Staatsangehörigkeit und Geschlecht, Schuljahr 2016/17, Land Hessen</t>
  </si>
  <si>
    <t>Schüler/innen an berufsbildenden Schulen (rein schulisch) im 1. Ausbildungsjahr nach Staatsangehörigkeit und Alter, Schuljahr 2016/17, Land Hessen</t>
  </si>
  <si>
    <t xml:space="preserve">Anmerkung: * inkl. 3 deutschen Schülern und 4 deutschen Schülerinnen sowie 3 ausländischen Schülern, darunter 1 Schülerin, unter 15 Jahren. </t>
  </si>
  <si>
    <t>Schüler/innen an berufsbildenden Schulen (rein schulisch) im 1. Ausbildungsjahr nach Staatsangehörigkeit und Geschlecht, Schuljahr 2016/17, Land Hessen</t>
  </si>
  <si>
    <t>Anmerkung: * inkl. 3 deutschen Schülern und 4 deutschen Schülerinnen sowie 3 ausländischen Schülern, darunter 1 Schülerin, unter 15 Jahren.</t>
  </si>
  <si>
    <t>Schulentlassene nach Geschlecht, Schulabschlüssen, Staatsangehörigkeit und Migrationshintergrund, 2016, Wetteraukreis</t>
  </si>
  <si>
    <t>Schuljahr 2015/16</t>
  </si>
  <si>
    <t>Schulentlassene nach Geschlecht, Schulabschlüssen, Staatsangehörigkeit und Migrationshintergrund, 2016, Land Hessen</t>
  </si>
  <si>
    <t>JAHR</t>
  </si>
  <si>
    <t>Anteil der Schulentlassenen mit Migrationshintergrund mit Abitur im Wetteraukreis nach Gemeinden und kreisfreien Städten im Jahr 2016</t>
  </si>
  <si>
    <t>Anteil der Schulentlassenen mit Migrationshintergrund mit Realschulabschluss im Wetteraukreis nach Gemeinden und kreisfreien Städten im Jahr 2016</t>
  </si>
  <si>
    <t>Anteil der Schulentlassenen mit Migrationshintergrund mit Hauptschulabschluss im Wetteraukreis nach Gemeinden und kreisfreien Städten im Jahr 2016</t>
  </si>
  <si>
    <t>Anteil der Schulentlassenen mit Migrationshintergrund mit Fachabitur im Wetteraukreis nach Gemeinden und kreisfreien Städten im Jahr 2016</t>
  </si>
  <si>
    <t>Anteil der Schulentlassenen mit Migrationshintergrund mit Förderschulabschluss im Wetteraukreis nach Gemeinden und kreisfreien Städten im Jahr 2016</t>
  </si>
  <si>
    <t>Anteil der Schulentlassenen mit Migrationshintergrund ohne Hauptschulabschluss im Wetteraukreis nach Gemeinde und kreisfreien Städten im Jahr 2016</t>
  </si>
  <si>
    <t>http://interkulturelle.wetterau.de/projekte/monitor-vielfalt-in-der-wetterau</t>
  </si>
  <si>
    <r>
      <t>Arbeitslosenquote der 15- bis unter 25-Jährigen nach Staatsangehörigkeit bezogen auf alle zivilen Erwerbspersonen</t>
    </r>
    <r>
      <rPr>
        <b/>
        <sz val="8"/>
        <rFont val="Calibri"/>
        <family val="2"/>
      </rPr>
      <t>¹</t>
    </r>
    <r>
      <rPr>
        <b/>
        <sz val="8"/>
        <rFont val="Arial"/>
        <family val="2"/>
      </rPr>
      <t>, 2017, Wetteraukreis</t>
    </r>
  </si>
  <si>
    <r>
      <t>Arbeitslosenquote der 15- bis unter 25-Jährigen nach Staatsangehörigkeit bezogen auf alle zivilen Erwerbspersonen</t>
    </r>
    <r>
      <rPr>
        <b/>
        <sz val="8"/>
        <rFont val="Calibri"/>
        <family val="2"/>
      </rPr>
      <t>¹</t>
    </r>
    <r>
      <rPr>
        <b/>
        <sz val="8"/>
        <rFont val="Arial"/>
        <family val="2"/>
      </rPr>
      <t>, 2017, Land Hessen</t>
    </r>
  </si>
  <si>
    <r>
      <t>Anteilige Arbeitslosenquote
SGB III</t>
    </r>
    <r>
      <rPr>
        <b/>
        <sz val="8"/>
        <rFont val="Calibri"/>
        <family val="2"/>
      </rPr>
      <t>²</t>
    </r>
  </si>
  <si>
    <t>Ausländer³</t>
  </si>
  <si>
    <r>
      <t>Anteilige Arbeitslosenquote
SGB II</t>
    </r>
    <r>
      <rPr>
        <b/>
        <sz val="8"/>
        <rFont val="Calibri"/>
        <family val="2"/>
      </rPr>
      <t>²</t>
    </r>
  </si>
  <si>
    <r>
      <t>Ausländer</t>
    </r>
    <r>
      <rPr>
        <sz val="8"/>
        <rFont val="Calibri"/>
        <family val="2"/>
      </rPr>
      <t>³</t>
    </r>
  </si>
  <si>
    <t>1) Arbeitslose in % aller zivilen Erwerbspersonen (Abhängige, Selbständige und mithelfende Familienangehörige)</t>
  </si>
  <si>
    <t>2) SGB III und SGB II Anteil der Arbeitslosenquote. Die Arbeitslosenquote kann in die beiden Komponenten anteilige Arbeitslosenquote SGB II und anteilige Arbeitslosenquote SGB III zerlegt werden. Dabei werden die Arbeitslosen aus dem Rechtskreis SGB II und SGB III jeweils auf alle zivilen Erwerbspersonen bzw. auf alle abhängigen zivilen Erwerbspersonen bezogen. Die Summe der beiden anteiligen Einzelquoten ergibt die Gesamtquote. Die anteiligen Quoten beantworten die Frage, wie sich die Arbeitslosigkeit auf die beiden Rechtskreise verteilt.</t>
  </si>
  <si>
    <t>3) Die Arbeitslosenquote setzt die Zahl der Arbeitslosen ins Verhältnis zur Zahl der Erwerbspersonen, die sich aus den zivilen Erwerbstätigen und den Arbeitslosen zusammensetzt. Diese Bezugsgröße wird auf Basis zurückliegender Daten einmal jährlich festgeschrieben. Somit wird die aktuelle Arbeitslosenzahl im Zähler einer älteren Bezugsgröße im Nenner gegenübergestellt. Aufgrund der starken Zuwanderung führt diese Berechnungsweise derzeit bei der Ausländerarbeitslosenquote zu systematischen Verzerrungen. Wenn zum Beispiel aufgrund der Zuwanderung die Zahl der arbeitslosen Ausländer steigt, wirkt sich das zwar sofort im Zähler, aber erst zeitversetzt in der Bezugsgröße der Arbeitslosenquote aus. Aus diesem Grund wurde die Standardberichterstattung über die Ausländerarbeitslosenquote für Kreise, Agentur-, Geschäftsstellen- und Jobcenterbezirke ausgesetzt. Gleichzeitig wurde die Migrationsberichterstattung für diese regionalen Einheiten um neu abgegrenzte Ausländerarbeitslosenquoten (mit einer periodentreuen Bezugsgröße) erweitert. Monatliche Angaben zur Ausländerarbeitslosenquote finden sich ab Berichtsmonat Januar 2017 im Migrationsmonitor Arbeitsmarkt.</t>
  </si>
  <si>
    <t>Sozialversicherungspflichtig Beschäftigte der 15- bis unter 25-Jährigen nach Staatsangehörigkeit, 2017, Wetteraukreis</t>
  </si>
  <si>
    <t>Sozialversicherungspflichtig Beschäftigte der 15- bis unter 25-Jährigen nach Staatsangehörigkeit, 2017, Land Hessen</t>
  </si>
  <si>
    <t>Geringfügig entlohnte Beschäftigte der 15- bis unter 25-Jährigen nach Staatsangehörigkeit, 2017, Wetteraukreis</t>
  </si>
  <si>
    <t>Geringfügig entlohnte Beschäftigte der 15- bis unter 25-Jährigen nach Staatsangehörigkeit, 2017, Land Hessen</t>
  </si>
  <si>
    <t>Schulentlassene nach Geschlecht, Schulabschlüssen, Staatsangehörigkeit und Migrationshintergrund, 2017, Wetteraukreis</t>
  </si>
  <si>
    <t>Schulentlassene nach Geschlecht, Schulabschlüssen, Staatsangehörigkeit und Migrationshintergrund, 2017, Land Hessen</t>
  </si>
  <si>
    <t>mit Gymnasial-abschluss</t>
  </si>
  <si>
    <t>Schulentlassene nach Abschluss und Migratiosnhintergrund, Schuljahre ab 2013/14, Wetteraukreis</t>
  </si>
  <si>
    <t>Migrationshintergrund**</t>
  </si>
  <si>
    <t>davon männlich</t>
  </si>
  <si>
    <t>Allgemeine Hochschulreife*</t>
  </si>
  <si>
    <t>Schuljahr 2016/17</t>
  </si>
  <si>
    <t>* Gymnasium und integrierte Jahrgangsstufe</t>
  </si>
  <si>
    <t>** Deutsche mit Migrationshintergrund und Ausländer</t>
  </si>
  <si>
    <t>ohne MHG</t>
  </si>
  <si>
    <t>2013/2014</t>
  </si>
  <si>
    <t>2014/2015</t>
  </si>
  <si>
    <t>2015/2016</t>
  </si>
  <si>
    <t>2016/2017</t>
  </si>
  <si>
    <t>mit MHG</t>
  </si>
  <si>
    <t>Schüler/innen an berufsbildenden Schulen (rein schulisch) im 1. Ausbildungsjahr nach Staatsangehörigkeit und Alter, Schuljahr 2017/18, Wetteraukreis</t>
  </si>
  <si>
    <t>Schüler/innen an berufsbildenden Schulen (rein schulisch) im 1. Ausbildungsjahr nach Staatsangehörigkeit und Alter, Schuljahr 2017/18, Land Hessen</t>
  </si>
  <si>
    <t xml:space="preserve">15 bis unter 20 Jahren* </t>
  </si>
  <si>
    <t>Anmerkung: * Inkl. 1 deutscher Schüler unter 15 Jahren.</t>
  </si>
  <si>
    <t>Anmerkung: *Inkl. 11 deutschen Schülern und 6 deutschen Schülerinnen  sowie 3 ausländischen Schülern, darunter 1 Schülerin, unter 15 Jahren.</t>
  </si>
  <si>
    <t>Schüler/innen an berufsbildenden Schulen (rein schulisch) im 1. Ausbildungsjahr nach Staatsangehörigkeit und Geschlecht, Schuljahr 2017/18, Wetteraukreis</t>
  </si>
  <si>
    <t>Schüler/innen an berufsbildenden Schulen (rein schulisch) im 1. Ausbildungsjahr nach Staatsangehörigkeit und Geschlecht, Schuljahr 2017/18, Land Hessen</t>
  </si>
  <si>
    <t>Schüler/innen an berufsbildenden Schulen (rein schulisch) im 1. Ausbildungsjahr nach Staatsangehörigkeit und Geschlecht, Zeitreihe ab 2006/07, Wetteraukreis</t>
  </si>
  <si>
    <t>Schüler/innen an berufsbildenden Schulen (rein schulisch) im 1. Ausbildungsjahr nach Staatsangehörigkeit und Geschlecht, Zeitreihe ab 2006/07, Land Hessen</t>
  </si>
  <si>
    <t>2017/18</t>
  </si>
  <si>
    <t>Schüler/innen an berufsbildenden Schulen (dual) im 1. Ausbildungsjahr nach Staatsangehörigkeit und Alter, Schuljahr 2017/18, Wetteraukreis</t>
  </si>
  <si>
    <t>Schüler/innen an berufsbildenden Schulen (dual) im 1. Ausbildungsjahr nach Staatsangehörigkeit und Alter, Schuljahr 2017/18, Land Hessen</t>
  </si>
  <si>
    <t>Schüler/innen an berufsbildenden Schulen (dual) im 1. Ausbildungsjahr nach Staatsangehörigkeit und Geschlecht, Schuljahr 2017/18, Wetteraukreis</t>
  </si>
  <si>
    <t>Schüler/innen an berufsbildenden Schulen (dual) im 1. Ausbildungsjahr nach Staatsangehörigkeit und Geschlecht, Schuljahr 2017/18, Land Hessen</t>
  </si>
  <si>
    <t>Schüler/innen an beruflichen Schulen (rein schulisch)</t>
  </si>
  <si>
    <t>Staatsangehörigkeit</t>
  </si>
  <si>
    <t>Schüler/innen an beruflichen Schulen (dual)</t>
  </si>
  <si>
    <r>
      <t xml:space="preserve">Quote der Schulabgänger/innen ohne Schulabschluss bzw. mit Gymnasialabschluss nach </t>
    </r>
    <r>
      <rPr>
        <b/>
        <sz val="11"/>
        <rFont val="Arial"/>
        <family val="2"/>
      </rPr>
      <t>Migrationshintergrund,</t>
    </r>
    <r>
      <rPr>
        <sz val="11"/>
        <rFont val="Arial"/>
        <family val="2"/>
      </rPr>
      <t xml:space="preserve"> Zeitreihe ab 2005*, Wetteraukreis und Land Hessen</t>
    </r>
  </si>
  <si>
    <t>Schulentlassene differenziert nach Schulabschlüssen und Staatsangehörigkeit, Zeitreihe ab 2005**, Wetteraukreis und Land Hessen</t>
  </si>
  <si>
    <t>Schulentlassene nach Abschluss und Migrationshintergrund, Zeitreihe ab 2013, Wetteraukreis</t>
  </si>
  <si>
    <t>Schüler/innen an berufsbildenden Schulen (rein schulisch) im 1. Ausbildungsjahr nach Staatsangehörigkeit und Geschlecht, Zeitreihe ab 2006, Wetteraukreis und Land Hessen</t>
  </si>
  <si>
    <t>Schüler/innen an berufsbildenden Schulen (dual) im 1. Ausbildungsjahr nach Staatsangehörigkeit und Geschlecht, Zeitreihe ab 2006, Wetteraukreis und Land Hessen</t>
  </si>
  <si>
    <t>Zeitreihe nach Schulabschluss</t>
  </si>
  <si>
    <t>Schüler/innen an berufsbildenden Schulen (dual) im 1. Ausbildungsjahr nach Staatsangehörigkeit und Geschlecht, Zeitreihe ab 2006/07, Wetteraukreis</t>
  </si>
  <si>
    <t>Schüler/innen an berufsbildenden Schulen (dual) im 1. Ausbildungsjahr nach Staatsangehörigkeit und Geschlecht, Zeitreihe ab 2006/07, Land Hessen</t>
  </si>
  <si>
    <t>** Quelle: Hessisches Statistisches Landesamt, Schulstatistik. Die Gruppe der Schüler mit Migrationshintergrund umfasst nach Auskunft des Statistischen Landesamtes 
• die Schülerinnen und Schülernichtdeutscher Staatsangehörigkeit(„Ausländer“)
• deutsche Schülerinnen und Schüler, die nicht in Deutschland geboren sind
• deutsche Schülerinnen und Schüler, die in Deutschland geboren sind, in deren Familie bzw. häuslichem Umfeld die überwiegend gesprochene Sprache nicht Deutsch ist, auch wenn der Schüler/die Schülerin die deutsche Sprache beherrscht.</t>
  </si>
  <si>
    <t xml:space="preserve">* Quelle: Bundesagentur für Arbeit. Die Beschäftigten- und Arbeitslosenzahlen beziehen sich auf den Stichtag 30.06. des jeweiligen Kalenderjahres. Abweichungen werden gesondert ausgewiesen.
</t>
  </si>
  <si>
    <r>
      <t>Arbeitslosenquote der 15- bis unter 25-Jährigen nach Staatsangehörigkeit bezogen auf alle zivilen Erwerbspersonen</t>
    </r>
    <r>
      <rPr>
        <b/>
        <sz val="8"/>
        <rFont val="Calibri"/>
        <family val="2"/>
      </rPr>
      <t>¹</t>
    </r>
    <r>
      <rPr>
        <b/>
        <sz val="8"/>
        <rFont val="Arial"/>
        <family val="2"/>
      </rPr>
      <t>, 2018, Wetteraukreis</t>
    </r>
  </si>
  <si>
    <r>
      <t>Arbeitslosenquote der 15- bis unter 25-Jährigen nach Staatsangehörigkeit bezogen auf alle zivilen Erwerbspersonen</t>
    </r>
    <r>
      <rPr>
        <b/>
        <sz val="8"/>
        <rFont val="Calibri"/>
        <family val="2"/>
      </rPr>
      <t>¹</t>
    </r>
    <r>
      <rPr>
        <b/>
        <sz val="8"/>
        <rFont val="Arial"/>
        <family val="2"/>
      </rPr>
      <t>, 2018, Land Hessen</t>
    </r>
  </si>
  <si>
    <t>Sozialversicherungspflichtig Beschäftigte der 15- bis unter 25-Jährigen nach Staatsangehörigkeit, 2018, Wetteraukreis</t>
  </si>
  <si>
    <t>Sozialversicherungspflichtig Beschäftigte der 15- bis unter 25-Jährigen nach Staatsangehörigkeit, 2018, Land Hessen</t>
  </si>
  <si>
    <t>Geringfügig entlohnte Beschäftigte der 15- bis unter 25-Jährigen nach Staatsangehörigkeit, 2018, Wetteraukreis</t>
  </si>
  <si>
    <t>Geringfügig entlohnte Beschäftigte der 15- bis unter 25-Jährigen nach Staatsangehörigkeit, 2018, Land Hessen</t>
  </si>
  <si>
    <t>Schulentlassene nach Geschlecht, Schulabschlüssen, Staatsangehörigkeit und Migrationshintergrund, 2018, Wetteraukreis</t>
  </si>
  <si>
    <t>Schulentlassene nach Geschlecht, Schulabschlüssen, Staatsangehörigkeit und Migrationshintergrund, 2018, Land Hessen</t>
  </si>
  <si>
    <t>Schuljahr 2017/18</t>
  </si>
  <si>
    <t>2017/2018</t>
  </si>
  <si>
    <t>Schüler/innen an berufsbildenden Schulen (rein schulisch) im 1. Ausbildungsjahr nach Staatsangehörigkeit und Alter, Schuljahr 2018/19, Wetteraukreis</t>
  </si>
  <si>
    <t>Schüler/innen an berufsbildenden Schulen (rein schulisch) im 1. Ausbildungsjahr nach Staatsangehörigkeit und Alter, Schuljahr 2018/19, Land Hessen</t>
  </si>
  <si>
    <t>Schüler/innen an berufsbildenden Schulen (rein schulisch) im 1. Ausbildungsjahr nach Staatsangehörigkeit und Geschlecht, Schuljahr 2018/19, Wetteraukreis</t>
  </si>
  <si>
    <t>Schüler/innen an berufsbildenden Schulen (rein schulisch) im 1. Ausbildungsjahr nach Staatsangehörigkeit und Geschlecht, Schuljahr 2018/19, Land Hessen</t>
  </si>
  <si>
    <t>2018/19</t>
  </si>
  <si>
    <t>Schüler/innen an berufsbildenden Schulen (dual) im 1. Ausbildungsjahr nach Staatsangehörigkeit und Alter, Schuljahr 2018/19, Wetteraukreis</t>
  </si>
  <si>
    <t>Schüler/innen an berufsbildenden Schulen (dual) im 1. Ausbildungsjahr nach Staatsangehörigkeit und Alter, Schuljahr 2018/19, Land Hessen</t>
  </si>
  <si>
    <t>Schüler/innen an berufsbildenden Schulen (dual) im 1. Ausbildungsjahr nach Staatsangehörigkeit und Geschlecht, Schuljahr 2018/19, Wetteraukreis</t>
  </si>
  <si>
    <t>Schüler/innen an berufsbildenden Schulen (dual) im 1. Ausbildungsjahr nach Staatsangehörigkeit und Geschlecht, Schuljahr 2018/19, Land Hessen</t>
  </si>
  <si>
    <r>
      <t xml:space="preserve">Der Anteil der Jugendlichen ohne deutsche Staatsangehörigkeit in </t>
    </r>
    <r>
      <rPr>
        <b/>
        <sz val="10.5"/>
        <color theme="1"/>
        <rFont val="Arial"/>
        <family val="2"/>
      </rPr>
      <t>ausschließlich geringfügig entlohnter Beschäftigung</t>
    </r>
    <r>
      <rPr>
        <sz val="10.5"/>
        <color theme="1"/>
        <rFont val="Arial"/>
        <family val="2"/>
      </rPr>
      <t xml:space="preserve"> fiel 2018 mit 9,3% etwas geringer aus als bei der sozialversicherungspflichtigen Beschäftigung (SvB) mit 12,8%. Die Anteile der Jugendlichen ohne deutsche Staatsangehörigkeit stiegen in der Gruppe der geringfügig entlohnten Beschäftigung seit 2009 bis 2017 stetig an (Zunahme um 1,8 Prozentpunkte), 2018 ist ein Rückgang um 0,6 Prozentpunkte zu verzeichnen. [-&gt; Tabelle und Grafik 1.3]</t>
    </r>
  </si>
  <si>
    <t>Die Standardberichterstattung über die Ausländerarbeitslosenquote für Kreise-, Agenturen-, Geschäftsstellen- und Jobcenterbezirke wurde im Jahr 2017 und 2018 ausgesetzt. Aus diesem Grund können keine aktuelleren Daten berichtet werden. In 2016 stieg der Anteilswert arbeitsloser Jugendlicher an allen Jugendlichen ohne deutsche Staatsangehörigkeit gegenüber dem Vorjahr auf 15,5% (2015: 12,5%) und lag damit wiederholt über der Arbeitslosenquote der Jugendlichen deutscher Staatsangehörigkeit (2016: 3,5%). [-&gt; Tabelle und Grafik 1.1] Diese Entwicklung spiegelt auch der Themenindex Arbeitslosigkeit: Jugendliche ohne deutsche Staatsangehörigkeit an allen unter 25-jährigen Arbeitslosen im Rechtskreis SGB II waren weiterhin überrepräsentiert, der Vergleich mit dem Vorjahreswert weist auf eine wachsende Differenz hin (2017: -0,32, 2018:-0,43). Die Situation für Jugendliche ohne deutsche Staatsangehörigkeit ist im Rechtskreis SGB III unverändert: Der Indexwert liegt seit 2017 bei -0,16. Damit sind Jugendliche ohne deutsche Staatsangehörigkeit im Rechtskreis SGB III leicht überrepräsentiert. [-&gt; Tabelle und Grafik 1.4.4 und 1.4.5 Integrationsindex Jugendliche].</t>
  </si>
  <si>
    <r>
      <t xml:space="preserve">Mit 2.785 Schüler/innen mit deutscher und 275 Schüler/innen ohne deutscher Staatsangehörigkeit verließen 2018 mehr </t>
    </r>
    <r>
      <rPr>
        <b/>
        <sz val="10.5"/>
        <color theme="1"/>
        <rFont val="Arial"/>
        <family val="2"/>
      </rPr>
      <t>Schüler/innen eine allgemeinbildende Schule</t>
    </r>
    <r>
      <rPr>
        <sz val="10.5"/>
        <color theme="1"/>
        <rFont val="Arial"/>
        <family val="2"/>
      </rPr>
      <t xml:space="preserve"> im Wetteraukreis als im Vorjahr (2017: 2.752 bzw. 210). Schulabgänger/innen mit deutscher Staatsangehörigkeit erreichten in 98,3% der Fälle einen Schulabschluss (absolut: 2.738). Unter den Schulabgänger/innen ohne deutsche Staatsangehörigkeit lag die Abschlussquote bei 95,3% (absolut: 262). </t>
    </r>
  </si>
  <si>
    <r>
      <t xml:space="preserve">Seit 2014 ist es möglich die Schüler/innen nach ihrem Migrationshintergrund** zu unterscheiden. Es kann beobachtet werden, dass die Zahl der deutschen Schüler/innen mit Migrationshintergrund im Wetteraukreis seit 2014 kontinuierlich gestiegen ist: Im Jahr 2014 hatten 203 Schulabgänger/innen mit Migrationshintergrund eine </t>
    </r>
    <r>
      <rPr>
        <b/>
        <sz val="10.5"/>
        <rFont val="Arial"/>
        <family val="2"/>
      </rPr>
      <t xml:space="preserve">allgemeinbildende Schule </t>
    </r>
    <r>
      <rPr>
        <sz val="10.5"/>
        <rFont val="Arial"/>
        <family val="2"/>
      </rPr>
      <t xml:space="preserve">verlassen, wobei rund 97,0% der Schüler/innen einen Schulabschluss erzielten. In 2018 waren dies 358  Schüler/innen, wobei 98,3% einen Schulabschluss einer allgemeinbildenden Schule erzielten. [-&gt; Tabelle und Grafik 1.4] 
Die Chancen, die Schule mit einem Schulabschluss zu verlassen, fallen bei den Schulabgänger/innen mit und ohne deutscher Staatsangehörigkeit unterschiedlich groß aus. Dies gilt auch für den Wetteraukreis, in welchem im Jahr 2018 5,3% (2017: 7,6%) der Schüler und 0% (2017: 1,0%) der Schülerinnen nichtdeutscher Staatsangehörigkeit </t>
    </r>
    <r>
      <rPr>
        <b/>
        <sz val="10.5"/>
        <rFont val="Arial"/>
        <family val="2"/>
      </rPr>
      <t>keinen Hauptschulabschluss</t>
    </r>
    <r>
      <rPr>
        <sz val="10.5"/>
        <rFont val="Arial"/>
        <family val="2"/>
      </rPr>
      <t xml:space="preserve"> erreichten. Unter ihren deutschen Mitschüler/innen waren dies 2,1% (2017: 1,8%) der Jungen und 0,8% (2017: 1,2%) der Mädchen.  [-&gt; Tabelle und Grafik 1.4.2] 
Eine Hochschulzugangsberechtigung (oder</t>
    </r>
    <r>
      <rPr>
        <b/>
        <sz val="10.5"/>
        <rFont val="Arial"/>
        <family val="2"/>
      </rPr>
      <t xml:space="preserve"> Abitur)</t>
    </r>
    <r>
      <rPr>
        <sz val="10.5"/>
        <rFont val="Arial"/>
        <family val="2"/>
      </rPr>
      <t xml:space="preserve"> erhielten im Jahr 2018 44,8% (2017: 35,5%, 2016: 13,2%) der weiblichen und 27,3% (2017: 25,5%, 2016: 19,4%) der männlichen Jugendlichen nichtdeutscher Staatsangehörigkeit. Auch bei den Schülerinnen und Schülern deutscher Staatsangehörigkeit stiegen die Anteile derjenigen, die das Abitur erreichten zwischen den Jahren 2016 bis 2018 deutlich an  (50,3% bzw. 43,7% in 2016, 70,6% bzw. 53,3% in 2017 und 72,8% bzw. 59,9% in 2018). Die Abiturquote der deutschen Schülerinnen und Schülern mit Migrationshintergrund lag im Jahr 2018 bei 48,6% bzw. 39,5%. Keinen Hauptschulabschluss erreichten 0,6% der Schülerinnen bzw. 1,6% der Schüler mit Migrationshintergrund. [-&gt; Tabelle und Grafik 1.4.1 und 1.4.2]</t>
    </r>
  </si>
  <si>
    <r>
      <t>Im Wetteraukreis variiert die Zahl der Schulabgänger/innen ohne deutsche Staatsangehörigkeit</t>
    </r>
    <r>
      <rPr>
        <b/>
        <sz val="10.5"/>
        <color theme="1"/>
        <rFont val="Arial"/>
        <family val="2"/>
      </rPr>
      <t xml:space="preserve"> im Zeitverlauf</t>
    </r>
    <r>
      <rPr>
        <sz val="10.5"/>
        <color theme="1"/>
        <rFont val="Arial"/>
        <family val="2"/>
      </rPr>
      <t>. Während im Jahr 2005 noch 325 Schulabgänger/innen ohne deutsche Staatsangehörigkeit ermittelt wurden, waren es in 2018 nur noch 275 Schüler*innen. Im gleichen Zeitraum hat sich die Zahl der Abiturient*innen ohne deutsche Staatsangehörigkeit von 34 in 2005 auf 97 in 2018 erhöht. Gleichzeitig verringerte sich die Zahl von Schüler/innen ohne Hauptschulabschluss von 35 im Jahr 2005 auf 8 im Jahr 2018. [-&gt; Tabelle und Grafik 1.4.3]</t>
    </r>
  </si>
  <si>
    <r>
      <t xml:space="preserve">Im Ausbildungsjahr 2018/2019 begannen 223 Jugendliche ohne deutsche Staatsangehörigkeit </t>
    </r>
    <r>
      <rPr>
        <b/>
        <sz val="10.5"/>
        <color theme="1"/>
        <rFont val="Arial"/>
        <family val="2"/>
      </rPr>
      <t>eine duale Berufsausbildung.</t>
    </r>
    <r>
      <rPr>
        <sz val="10.5"/>
        <color theme="1"/>
        <rFont val="Arial"/>
        <family val="2"/>
      </rPr>
      <t xml:space="preserve"> Sie machten 17,1% der Auszubildendenkohorte 2018/2019 aus. Etwa jede/r vierte Auszubildende ohne deutsche Staatsangehörigkeit war 2018 weiblich (25,6%). [-&gt; Tabelle und Grafik 1.6 und 1.6.1]</t>
    </r>
  </si>
  <si>
    <r>
      <t>Für eine</t>
    </r>
    <r>
      <rPr>
        <b/>
        <sz val="10.5"/>
        <color theme="1"/>
        <rFont val="Arial"/>
        <family val="2"/>
      </rPr>
      <t xml:space="preserve"> rein schulische Berufsausbildung</t>
    </r>
    <r>
      <rPr>
        <sz val="10.5"/>
        <color theme="1"/>
        <rFont val="Arial"/>
        <family val="2"/>
      </rPr>
      <t xml:space="preserve"> entschieden sich im Schuljahr 2018/19 im Wetteraukreis 2.068 Schüler/innen, der Anteil der Schüler/innen ohne deutsche Staatsangehörigkeit lag bei 18,6%. In der rein schulischen Berufsausbildung nahmen die Anteile  der Jugendlichen ohne deutsche Staatsangehörigkeit zu (2017/2018: 15,8%). Weiblich waren weiterhin weniger als die Hälfte der Schüler/innen ohne deutsche Staatsangehörigkeit (33,1%). [-&gt; Tabelle und Grafik 1.5 und 1.5.1]</t>
    </r>
  </si>
  <si>
    <t>Ergebnisse zum Themenbereich 'Jugendliche' im Überblick, Wetteraukreis 2018*</t>
  </si>
  <si>
    <r>
      <t xml:space="preserve">Der Anteil der </t>
    </r>
    <r>
      <rPr>
        <b/>
        <sz val="10.5"/>
        <rFont val="Arial"/>
        <family val="2"/>
      </rPr>
      <t>sozialversicherungspflichtig beschäftigten Jugendlichen</t>
    </r>
    <r>
      <rPr>
        <sz val="10.5"/>
        <rFont val="Arial"/>
        <family val="2"/>
      </rPr>
      <t xml:space="preserve"> (unter 25 Jahre) ohne deutsche Staatsangehörigkeit erhöhte sich 2018 im Vergleich zum Vorjahr von 11,7% auf 12,8%. Der Anteil sozialversicherungspflichtig beschäftigter Jugendlicher ohne deutsche Staatsangehörigkeit nahm seit 2009 kontinuierlich zu und ist insgesamt um 6 Prozentpunkte gestiegen. [-&gt; Tabelle und Grafik 1.2] Dennoch blieben Jugendliche ohne deutsche Staatsangehörigkeit in der Gruppe der SvB unterrepräsentiert. Die Entwicklung des Integrationsindex zur Beschäftigungsintegration weist im Vorjahresvergleich eine Verbesserung der Situation der Jugendlichen auf: Die Indexwerte stieg von -0,31 auf -0,15. [-&gt; Tabelle und Grafik 1.4, Beschäftigungsindex Jugendliche]</t>
    </r>
  </si>
  <si>
    <r>
      <t>Im Wetteraukreis lag die Zahl der</t>
    </r>
    <r>
      <rPr>
        <b/>
        <sz val="10.5"/>
        <rFont val="Arial"/>
        <family val="2"/>
      </rPr>
      <t xml:space="preserve"> Auspendler/innen </t>
    </r>
    <r>
      <rPr>
        <sz val="10.5"/>
        <rFont val="Arial"/>
        <family val="2"/>
      </rPr>
      <t xml:space="preserve">unter 25 Jahren in 2014 mit 4.948 (2013: 4.837; 2012: 4.867) weiterhin deutlich unter der Zahl der Einpendler*innen mit 2.733 (2013: 2.701; 2012: 2.824). Während sich unter den Auspendler*innen rund 7,7% (2013: 6,9%; 2012: 7,3%) ausländische SvB befinden, haben 10,0% (2013: 9,6%, 2012: 8,8%) der Einpendler*innen keine deutsche Staatsangehörigkeit. Der Anteil der ausländischen Einpendler/innen (2,2%) ist seit 2009 etwas stärker gestiegen als der Anteil der Auspendler/innen (1,1%). Seit 2015 werden keine neuen Daten zu Ein- und Auspendler/innen veröffentlicht. </t>
    </r>
  </si>
  <si>
    <r>
      <t>Arbeitslosenquote der 15- bis unter 25-Jährigen nach Staatsangehörigkeit bezogen auf alle zivilen Erwerbspersonen</t>
    </r>
    <r>
      <rPr>
        <b/>
        <sz val="8"/>
        <rFont val="Calibri"/>
        <family val="2"/>
      </rPr>
      <t>¹</t>
    </r>
    <r>
      <rPr>
        <b/>
        <sz val="8"/>
        <rFont val="Arial"/>
        <family val="2"/>
      </rPr>
      <t>, 2019, Wetteraukreis</t>
    </r>
  </si>
  <si>
    <r>
      <t>Arbeitslosenquote der 15- bis unter 25-Jährigen nach Staatsangehörigkeit bezogen auf alle zivilen Erwerbspersonen</t>
    </r>
    <r>
      <rPr>
        <b/>
        <sz val="8"/>
        <rFont val="Calibri"/>
        <family val="2"/>
      </rPr>
      <t>¹</t>
    </r>
    <r>
      <rPr>
        <b/>
        <sz val="8"/>
        <rFont val="Arial"/>
        <family val="2"/>
      </rPr>
      <t>, 2019, Land Hessen</t>
    </r>
  </si>
  <si>
    <t>Sozialversicherungspflichtig Beschäftigte der 15- bis unter 25-Jährigen nach Staatsangehörigkeit, 2019, Wetteraukreis</t>
  </si>
  <si>
    <t>Sozialversicherungspflichtig Beschäftigte der 15- bis unter 25-Jährigen nach Staatsangehörigkeit, 2019, Land Hessen</t>
  </si>
  <si>
    <t>Geringfügig entlohnte Beschäftigte der 15- bis unter 25-Jährigen nach Staatsangehörigkeit, 2019, Wetteraukreis</t>
  </si>
  <si>
    <t>Geringfügig entlohnte Beschäftigte der 15- bis unter 25-Jährigen nach Staatsangehörigkeit, 2019, Land Hessen</t>
  </si>
  <si>
    <t>Schulentlassene nach Geschlecht, Schulabschlüssen, Staatsangehörigkeit und Migrationshintergrund, 2019, Wetteraukreis</t>
  </si>
  <si>
    <t>Schulentlassene nach Geschlecht, Schulabschlüssen, Staatsangehörigkeit und Migrationshintergrund, 2019, Land Hessen</t>
  </si>
  <si>
    <t>Quote der deutschen und ausländischen Schulabgänger/innen ohne Schulabschluss bzw. mit Gymnasialabschluss, Zeitreihe 2005 bis 2019*, Wetteraukreis</t>
  </si>
  <si>
    <t>Quote der deutschen und ausländischen Schulabgänger/innen ohne Schulabschluss bzw. mit Gymnasialabschluss, Zeitreihe 2006 bis 2019*, Land Hessen</t>
  </si>
  <si>
    <t>Anteil der der deutschen mit/ohne Migrationshintergrund und ausländischen Schulabgänger/innen ohne Schulabschluss bzw. mit Gymnasialabschluss, Zeitreihe 2014 bis 2019, Wetteraukreis</t>
  </si>
  <si>
    <t>Anteil der der deutschen mit/ohne Migrationshintergrund und ausländischen Schulabgänger/innen ohne Schulabschluss bzw. mit Gymnasialabschluss, Zeitreihe 2014 bis 2019, Land Hessen</t>
  </si>
  <si>
    <t>Schulentlassene differenziert nach Schulabschlüssen und Staatsangehörigkeit, Zeitreihe 2005 bis 2019*, Wetteraukreis</t>
  </si>
  <si>
    <t>Schulentlassene differenziert nach Schulabschlüssen und Staatsangehörigkeit, Zeitreihe 2006 bis 2019*, Land Hessen</t>
  </si>
  <si>
    <t>Schuljahr 2018/19</t>
  </si>
  <si>
    <t>2018/2019</t>
  </si>
  <si>
    <t>Schüler/innen an berufsbildenden Schulen (rein schulisch) im 1. Ausbildungsjahr nach Staatsangehörigkeit und Alter, Schuljahr 2019/20, Wetteraukreis</t>
  </si>
  <si>
    <t>Schüler/innen an berufsbildenden Schulen (rein schulisch) im 1. Ausbildungsjahr nach Staatsangehörigkeit und Alter, Schuljahr 2019/20, Land Hessen</t>
  </si>
  <si>
    <t>Schüler/innen an berufsbildenden Schulen (rein schulisch) im 1. Ausbildungsjahr nach Staatsangehörigkeit und Geschlecht, Schuljahr 2019/20, Wetteraukreis</t>
  </si>
  <si>
    <t>Schüler/innen an berufsbildenden Schulen (rein schulisch) im 1. Ausbildungsjahr nach Staatsangehörigkeit und Geschlecht, Schuljahr 2019/20, Land Hessen</t>
  </si>
  <si>
    <t>2019/20</t>
  </si>
  <si>
    <t>Schüler/innen an berufsbildenden Schulen (dual) im 1. Ausbildungsjahr nach Staatsangehörigkeit und Alter, Schuljahr 2019/20, Wetteraukreis</t>
  </si>
  <si>
    <t>Schüler/innen an berufsbildenden Schulen (dual) im 1. Ausbildungsjahr nach Staatsangehörigkeit und Alter, Schuljahr 2019/20, Land Hessen</t>
  </si>
  <si>
    <t>Schüler/innen an berufsbildenden Schulen (dual) im 1. Ausbildungsjahr nach Staatsangehörigkeit und Geschlecht, Schuljahr 2019/20, Wetteraukreis</t>
  </si>
  <si>
    <t>Schüler/innen an berufsbildenden Schulen (dual) im 1. Ausbildungsjahr nach Staatsangehörigkeit und Geschlecht, Schuljahr 2019/20, Land Hessen</t>
  </si>
  <si>
    <t>2018/19*</t>
  </si>
  <si>
    <t>*Inkl. 1 deutscher Schüler unter 15 Jahren.</t>
  </si>
  <si>
    <t>Kinder in Tageseinrichtungen zum Stichtag 01.03. mit Migrationshintergrund in den Erhebungsjahren 2006-2019, Wetteraukreis, Reg.-Bezirk Darmstadt und Hessen</t>
  </si>
  <si>
    <t>Grundschüler/innen nach Migrationshintergrund und Gemeinden, Zeitreihe 2009-2019, Wetteraukreis</t>
  </si>
  <si>
    <t>Schüler/innen nach Schulformen und Migrationshintergrund, Zeitreihe 2009 bis 2019, Wetteraukreis</t>
  </si>
  <si>
    <r>
      <t xml:space="preserve">Schüler/innen an beruflichen Schulen </t>
    </r>
    <r>
      <rPr>
        <b/>
        <sz val="11"/>
        <color theme="1"/>
        <rFont val="Arial"/>
        <family val="2"/>
      </rPr>
      <t xml:space="preserve">(rein schulisch und dual) </t>
    </r>
    <r>
      <rPr>
        <sz val="11"/>
        <color theme="1"/>
        <rFont val="Arial"/>
        <family val="2"/>
      </rPr>
      <t>im 1.Ausbildungsjahr nach Staatsangehörigkeit, Zeitreihe ab 2006, Wetteraukreis</t>
    </r>
  </si>
  <si>
    <r>
      <t xml:space="preserve">Anteil der ausländischen Berufsschüler/innen </t>
    </r>
    <r>
      <rPr>
        <b/>
        <sz val="11"/>
        <color theme="1"/>
        <rFont val="Arial"/>
        <family val="2"/>
      </rPr>
      <t>ohne Vertrag</t>
    </r>
    <r>
      <rPr>
        <sz val="11"/>
        <color theme="1"/>
        <rFont val="Arial"/>
        <family val="2"/>
      </rPr>
      <t xml:space="preserve"> nach Gemeinden, Zeitreihe ab 2009, Wetteraukreis</t>
    </r>
  </si>
  <si>
    <r>
      <t xml:space="preserve">Schüler/innen nach </t>
    </r>
    <r>
      <rPr>
        <b/>
        <sz val="11"/>
        <color theme="0"/>
        <rFont val="Arial"/>
        <family val="2"/>
      </rPr>
      <t>Schulformen</t>
    </r>
    <r>
      <rPr>
        <sz val="11"/>
        <color theme="0"/>
        <rFont val="Arial"/>
        <family val="2"/>
      </rPr>
      <t xml:space="preserve"> und Migrationshintergrund, Zeitreihe ab 2009, Wetteraukreis</t>
    </r>
  </si>
  <si>
    <r>
      <rPr>
        <b/>
        <sz val="11"/>
        <color theme="0"/>
        <rFont val="Arial"/>
        <family val="2"/>
      </rPr>
      <t>Grundschüler/innen</t>
    </r>
    <r>
      <rPr>
        <sz val="11"/>
        <color theme="0"/>
        <rFont val="Arial"/>
        <family val="2"/>
      </rPr>
      <t xml:space="preserve"> nach Migrationshintergrund und Gemeinden, Zeitreihe ab 2009, Wetteraukreis</t>
    </r>
  </si>
  <si>
    <r>
      <rPr>
        <b/>
        <sz val="11"/>
        <color theme="0"/>
        <rFont val="Arial"/>
        <family val="2"/>
      </rPr>
      <t>Kinder in Tageseinrichtungen</t>
    </r>
    <r>
      <rPr>
        <sz val="11"/>
        <color theme="0"/>
        <rFont val="Arial"/>
        <family val="2"/>
      </rPr>
      <t xml:space="preserve"> zum Stichtag 01.03. mit Migrationshintergrund, Zeitreihe ab 2006, Wetteraukreis, Reg.-Bezirk Darmstadt und Hessen</t>
    </r>
  </si>
  <si>
    <r>
      <t xml:space="preserve">Anteil der </t>
    </r>
    <r>
      <rPr>
        <b/>
        <sz val="11"/>
        <color theme="1"/>
        <rFont val="Arial"/>
        <family val="2"/>
      </rPr>
      <t>Schulentlassenen</t>
    </r>
    <r>
      <rPr>
        <sz val="11"/>
        <color theme="1"/>
        <rFont val="Arial"/>
        <family val="2"/>
      </rPr>
      <t xml:space="preserve"> mit deutscher, ausländischer Staatsbürgerschaft und mit Migrationshintergrund gegliedert nach Schulabschluss im Wetteraukreis nach Bezirken bis 2014 und</t>
    </r>
  </si>
  <si>
    <r>
      <rPr>
        <b/>
        <sz val="11"/>
        <rFont val="Arial"/>
        <family val="2"/>
      </rPr>
      <t>Geringfügig entlohnte Beschäftigte</t>
    </r>
    <r>
      <rPr>
        <sz val="11"/>
        <rFont val="Arial"/>
        <family val="2"/>
      </rPr>
      <t xml:space="preserve"> der 15- bis unter 25-Jährigen nach Staatsangehörigkeit, Wetteraukreis und Land Hessen</t>
    </r>
  </si>
  <si>
    <r>
      <rPr>
        <b/>
        <sz val="11"/>
        <rFont val="Arial"/>
        <family val="2"/>
      </rPr>
      <t>Sozialversicherungspflichtig Beschäftigte</t>
    </r>
    <r>
      <rPr>
        <sz val="11"/>
        <rFont val="Arial"/>
        <family val="2"/>
      </rPr>
      <t xml:space="preserve"> der 15- bis unter 25-Jährigen nach Staatsangehörigkeit, Wetteraukreis und Land Hessen</t>
    </r>
  </si>
  <si>
    <r>
      <rPr>
        <b/>
        <sz val="11"/>
        <color theme="1"/>
        <rFont val="Arial"/>
        <family val="2"/>
      </rPr>
      <t>Arbeitslosenquote</t>
    </r>
    <r>
      <rPr>
        <sz val="11"/>
        <color theme="1"/>
        <rFont val="Arial"/>
        <family val="2"/>
      </rPr>
      <t xml:space="preserve"> der 15- bis unter 25-Jährigen nach Staatsangehörigkeit bezogen auf alle zivilen Erwerbspersonen, Rechtskreise SGB II und III, Wetteraukreis und Land Hessen</t>
    </r>
  </si>
  <si>
    <r>
      <rPr>
        <b/>
        <sz val="11"/>
        <color theme="1"/>
        <rFont val="Arial"/>
        <family val="2"/>
      </rPr>
      <t>Schulentlassene</t>
    </r>
    <r>
      <rPr>
        <sz val="11"/>
        <color theme="1"/>
        <rFont val="Arial"/>
        <family val="2"/>
      </rPr>
      <t xml:space="preserve"> nach Geschlecht, Schulabschlüssen, Staatsangehörigkeit und Migrationshintergrund, Wetteraukreis und Land Hessen</t>
    </r>
  </si>
  <si>
    <r>
      <t xml:space="preserve">Quote der </t>
    </r>
    <r>
      <rPr>
        <b/>
        <sz val="11"/>
        <rFont val="Arial"/>
        <family val="2"/>
      </rPr>
      <t>Schulabgänger/innen</t>
    </r>
    <r>
      <rPr>
        <sz val="11"/>
        <rFont val="Arial"/>
        <family val="2"/>
      </rPr>
      <t xml:space="preserve"> ohne Schulabschluss bzw. mit Gymnasialabschluss nach </t>
    </r>
    <r>
      <rPr>
        <b/>
        <sz val="11"/>
        <rFont val="Arial"/>
        <family val="2"/>
      </rPr>
      <t>Staatsangehörigkeit,</t>
    </r>
    <r>
      <rPr>
        <sz val="11"/>
        <rFont val="Arial"/>
        <family val="2"/>
      </rPr>
      <t xml:space="preserve"> Zeitreihe ab 2005*, Wetteraukreis und Land Hessen</t>
    </r>
  </si>
  <si>
    <t>Schüler/innen an beruflichen Schulen (rein schulisch und dual) im 1. Ausbildungsjahr nach Staatsangehörigkeit, Zeitreihe 2006 bis 2019, Wetteraukreis</t>
  </si>
  <si>
    <t>Anteil der ausländischen Berufsschüler/innen ohne Vertrag nach Gemeinden, Zeitreihe 2009 bis 2019, Wetteraukreis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</si>
</sst>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 _€_-;\-* #,##0\ _€_-;_-* &quot;-&quot;\ _€_-;_-@_-"/>
    <numFmt numFmtId="164" formatCode="* #,##0;* \-_ #,##0;\-"/>
    <numFmt numFmtId="165" formatCode="0.0%"/>
    <numFmt numFmtId="166" formatCode="#,##0.0"/>
    <numFmt numFmtId="167" formatCode="#,##0_ ;\-#,##0\ "/>
    <numFmt numFmtId="168" formatCode="#,##0\ \ "/>
    <numFmt numFmtId="169" formatCode="#\ ##0"/>
    <numFmt numFmtId="170" formatCode="#\ ##0;;\—"/>
  </numFmts>
  <fonts count="59" x14ac:knownFonts="1">
    <font>
      <sz val="11"/>
      <color theme="1"/>
      <name val="Calibri"/>
      <family val="2"/>
      <scheme val="minor"/>
    </font>
    <font>
      <b/>
      <sz val="8"/>
      <name val="Arial"/>
      <family val="2"/>
    </font>
    <font>
      <sz val="8"/>
      <name val="Arial"/>
      <family val="2"/>
    </font>
    <font>
      <b/>
      <sz val="8"/>
      <color indexed="8"/>
      <name val="Calibri"/>
      <family val="2"/>
    </font>
    <font>
      <b/>
      <sz val="8"/>
      <color indexed="8"/>
      <name val="Arial"/>
      <family val="2"/>
    </font>
    <font>
      <sz val="8"/>
      <color indexed="8"/>
      <name val="Arial"/>
      <family val="2"/>
    </font>
    <font>
      <sz val="8"/>
      <name val="Arial"/>
      <family val="2"/>
      <charset val="204"/>
    </font>
    <font>
      <sz val="10"/>
      <name val="Arial"/>
      <family val="2"/>
    </font>
    <font>
      <sz val="11"/>
      <color indexed="8"/>
      <name val="Arial"/>
      <family val="2"/>
    </font>
    <font>
      <b/>
      <sz val="11"/>
      <name val="Arial"/>
      <family val="2"/>
    </font>
    <font>
      <u/>
      <sz val="11"/>
      <color theme="10"/>
      <name val="Calibri"/>
      <family val="2"/>
      <scheme val="minor"/>
    </font>
    <font>
      <sz val="11"/>
      <color theme="1"/>
      <name val="Arial"/>
      <family val="2"/>
    </font>
    <font>
      <b/>
      <sz val="11"/>
      <color theme="1"/>
      <name val="Arial"/>
      <family val="2"/>
    </font>
    <font>
      <sz val="8"/>
      <color theme="1"/>
      <name val="Arial"/>
      <family val="2"/>
    </font>
    <font>
      <u/>
      <sz val="11"/>
      <color theme="10"/>
      <name val="Arial"/>
      <family val="2"/>
    </font>
    <font>
      <b/>
      <sz val="10"/>
      <color theme="1"/>
      <name val="Arial"/>
      <family val="2"/>
    </font>
    <font>
      <sz val="9"/>
      <color theme="1"/>
      <name val="Arial"/>
      <family val="2"/>
    </font>
    <font>
      <b/>
      <sz val="9"/>
      <color theme="1"/>
      <name val="Arial"/>
      <family val="2"/>
    </font>
    <font>
      <sz val="11"/>
      <color theme="1"/>
      <name val="Calibri"/>
      <family val="2"/>
      <scheme val="minor"/>
    </font>
    <font>
      <sz val="11"/>
      <color rgb="FF000000"/>
      <name val="Arial"/>
      <family val="2"/>
    </font>
    <font>
      <b/>
      <sz val="11"/>
      <color theme="1"/>
      <name val="Calibri"/>
      <family val="2"/>
      <scheme val="minor"/>
    </font>
    <font>
      <b/>
      <sz val="8"/>
      <color theme="1"/>
      <name val="Arial"/>
      <family val="2"/>
    </font>
    <font>
      <b/>
      <sz val="8"/>
      <name val="Arial"/>
      <family val="2"/>
      <charset val="204"/>
    </font>
    <font>
      <sz val="11"/>
      <name val="Arial"/>
      <family val="2"/>
    </font>
    <font>
      <b/>
      <sz val="10"/>
      <name val="Arial"/>
      <family val="2"/>
      <charset val="204"/>
    </font>
    <font>
      <sz val="8"/>
      <color indexed="8"/>
      <name val="Arial"/>
      <family val="2"/>
      <charset val="204"/>
    </font>
    <font>
      <sz val="8"/>
      <color theme="1"/>
      <name val="Calibri"/>
      <family val="2"/>
      <scheme val="minor"/>
    </font>
    <font>
      <sz val="8"/>
      <color indexed="10"/>
      <name val="Arial"/>
      <family val="2"/>
    </font>
    <font>
      <sz val="11"/>
      <color theme="0"/>
      <name val="Calibri"/>
      <family val="2"/>
      <scheme val="minor"/>
    </font>
    <font>
      <b/>
      <sz val="8"/>
      <color rgb="FF000000"/>
      <name val="Arial"/>
      <family val="2"/>
    </font>
    <font>
      <sz val="10"/>
      <color theme="1"/>
      <name val="Times New Roman"/>
      <family val="1"/>
    </font>
    <font>
      <b/>
      <sz val="8"/>
      <color theme="0"/>
      <name val="Arial"/>
      <family val="2"/>
    </font>
    <font>
      <sz val="8"/>
      <color theme="0"/>
      <name val="Arial"/>
      <family val="2"/>
    </font>
    <font>
      <b/>
      <sz val="10"/>
      <name val="Arial"/>
      <family val="2"/>
    </font>
    <font>
      <sz val="11"/>
      <name val="Calibri"/>
      <family val="2"/>
      <scheme val="minor"/>
    </font>
    <font>
      <sz val="9"/>
      <name val="Arial"/>
      <family val="2"/>
    </font>
    <font>
      <b/>
      <sz val="11"/>
      <color indexed="8"/>
      <name val="Arial"/>
      <family val="2"/>
    </font>
    <font>
      <u/>
      <sz val="10"/>
      <color theme="10"/>
      <name val="Calibri"/>
      <family val="2"/>
      <scheme val="minor"/>
    </font>
    <font>
      <sz val="11"/>
      <color rgb="FFFF0000"/>
      <name val="Calibri"/>
      <family val="2"/>
      <scheme val="minor"/>
    </font>
    <font>
      <sz val="7"/>
      <color theme="1"/>
      <name val="Arial"/>
      <family val="2"/>
    </font>
    <font>
      <b/>
      <sz val="7"/>
      <color theme="1"/>
      <name val="Arial"/>
      <family val="2"/>
    </font>
    <font>
      <b/>
      <sz val="7"/>
      <color theme="1"/>
      <name val="Calibri"/>
      <family val="2"/>
      <scheme val="minor"/>
    </font>
    <font>
      <b/>
      <sz val="7.5"/>
      <name val="Arial"/>
      <family val="2"/>
    </font>
    <font>
      <sz val="7.5"/>
      <name val="Arial"/>
      <family val="2"/>
    </font>
    <font>
      <sz val="10.5"/>
      <color theme="1"/>
      <name val="Arial"/>
      <family val="2"/>
    </font>
    <font>
      <b/>
      <sz val="10.5"/>
      <color theme="1"/>
      <name val="Arial"/>
      <family val="2"/>
    </font>
    <font>
      <sz val="10.5"/>
      <name val="Arial"/>
      <family val="2"/>
    </font>
    <font>
      <b/>
      <sz val="10.5"/>
      <name val="Arial"/>
      <family val="2"/>
    </font>
    <font>
      <u/>
      <sz val="9"/>
      <color theme="10"/>
      <name val="Calibri"/>
      <family val="2"/>
      <scheme val="minor"/>
    </font>
    <font>
      <b/>
      <sz val="8"/>
      <name val="Calibri"/>
      <family val="2"/>
    </font>
    <font>
      <sz val="8"/>
      <name val="Calibri"/>
      <family val="2"/>
    </font>
    <font>
      <sz val="9"/>
      <color indexed="8"/>
      <name val="Arial"/>
      <family val="2"/>
    </font>
    <font>
      <sz val="9"/>
      <color theme="1"/>
      <name val="Calibri"/>
      <family val="2"/>
      <scheme val="minor"/>
    </font>
    <font>
      <u/>
      <sz val="11"/>
      <color theme="0"/>
      <name val="Calibri"/>
      <family val="2"/>
      <scheme val="minor"/>
    </font>
    <font>
      <sz val="11"/>
      <color theme="0"/>
      <name val="Arial"/>
      <family val="2"/>
    </font>
    <font>
      <sz val="7"/>
      <name val="Arial"/>
      <family val="2"/>
    </font>
    <font>
      <sz val="5"/>
      <name val="Arial"/>
      <family val="2"/>
    </font>
    <font>
      <b/>
      <sz val="11"/>
      <color theme="0"/>
      <name val="Arial"/>
      <family val="2"/>
    </font>
    <font>
      <u/>
      <sz val="9"/>
      <color theme="10"/>
      <name val="Arial"/>
      <family val="2"/>
    </font>
  </fonts>
  <fills count="17">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0000"/>
        <bgColor indexed="64"/>
      </patternFill>
    </fill>
    <fill>
      <patternFill patternType="solid">
        <fgColor theme="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bgColor indexed="64"/>
      </patternFill>
    </fill>
    <fill>
      <patternFill patternType="solid">
        <fgColor indexed="9"/>
        <bgColor indexed="64"/>
      </patternFill>
    </fill>
    <fill>
      <patternFill patternType="solid">
        <fgColor theme="6"/>
        <bgColor indexed="64"/>
      </patternFill>
    </fill>
    <fill>
      <patternFill patternType="solid">
        <fgColor theme="8"/>
        <bgColor indexed="64"/>
      </patternFill>
    </fill>
    <fill>
      <patternFill patternType="solid">
        <fgColor rgb="FF7030A0"/>
        <bgColor indexed="64"/>
      </patternFill>
    </fill>
    <fill>
      <patternFill patternType="solid">
        <fgColor rgb="FF8A0000"/>
        <bgColor indexed="64"/>
      </patternFill>
    </fill>
    <fill>
      <patternFill patternType="solid">
        <fgColor rgb="FFE00AE0"/>
        <bgColor indexed="64"/>
      </patternFill>
    </fill>
    <fill>
      <patternFill patternType="solid">
        <fgColor theme="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s>
  <cellStyleXfs count="8">
    <xf numFmtId="0" fontId="0" fillId="0" borderId="0"/>
    <xf numFmtId="0" fontId="7" fillId="0" borderId="0"/>
    <xf numFmtId="0" fontId="7" fillId="0" borderId="0"/>
    <xf numFmtId="0" fontId="7" fillId="0" borderId="0"/>
    <xf numFmtId="0" fontId="7" fillId="0" borderId="0"/>
    <xf numFmtId="0" fontId="10" fillId="0" borderId="0" applyNumberFormat="0" applyFill="0" applyBorder="0" applyAlignment="0" applyProtection="0"/>
    <xf numFmtId="9" fontId="18" fillId="0" borderId="0" applyFont="0" applyFill="0" applyBorder="0" applyAlignment="0" applyProtection="0"/>
    <xf numFmtId="0" fontId="18" fillId="0" borderId="0"/>
  </cellStyleXfs>
  <cellXfs count="1063">
    <xf numFmtId="0" fontId="0" fillId="0" borderId="0" xfId="0"/>
    <xf numFmtId="0" fontId="2" fillId="0" borderId="0" xfId="0" applyFont="1" applyBorder="1" applyAlignment="1">
      <alignment wrapText="1"/>
    </xf>
    <xf numFmtId="0" fontId="0" fillId="0" borderId="0" xfId="0" applyBorder="1" applyAlignment="1"/>
    <xf numFmtId="0" fontId="2" fillId="0" borderId="0" xfId="0" applyFont="1"/>
    <xf numFmtId="0" fontId="6" fillId="0" borderId="0" xfId="0" applyFont="1"/>
    <xf numFmtId="0" fontId="0" fillId="0" borderId="0" xfId="0" applyFill="1"/>
    <xf numFmtId="0" fontId="2" fillId="0" borderId="0" xfId="0" applyFont="1" applyFill="1" applyBorder="1" applyAlignment="1">
      <alignment horizontal="center" vertical="center" wrapText="1"/>
    </xf>
    <xf numFmtId="164" fontId="2" fillId="0" borderId="0" xfId="0" applyNumberFormat="1" applyFont="1" applyFill="1" applyBorder="1" applyAlignment="1">
      <alignment horizontal="right"/>
    </xf>
    <xf numFmtId="0" fontId="2" fillId="0" borderId="0" xfId="0" applyFont="1" applyBorder="1" applyAlignment="1">
      <alignment wrapText="1"/>
    </xf>
    <xf numFmtId="0" fontId="0" fillId="0" borderId="0" xfId="0" applyBorder="1" applyAlignment="1"/>
    <xf numFmtId="0" fontId="2" fillId="0" borderId="0" xfId="0" applyFont="1" applyFill="1" applyBorder="1"/>
    <xf numFmtId="0" fontId="8" fillId="0" borderId="0" xfId="0" applyFont="1"/>
    <xf numFmtId="0" fontId="4" fillId="0" borderId="0" xfId="0" applyFont="1" applyBorder="1" applyAlignment="1"/>
    <xf numFmtId="0" fontId="8" fillId="0" borderId="0" xfId="0" applyFont="1" applyBorder="1" applyAlignment="1"/>
    <xf numFmtId="0" fontId="2" fillId="0" borderId="0" xfId="4" applyFont="1" applyFill="1" applyBorder="1" applyAlignment="1">
      <alignment horizontal="center" vertical="center" wrapText="1"/>
    </xf>
    <xf numFmtId="0" fontId="5" fillId="0" borderId="0" xfId="0" applyFont="1" applyFill="1" applyBorder="1"/>
    <xf numFmtId="0" fontId="0" fillId="0" borderId="0" xfId="0" applyBorder="1" applyAlignment="1"/>
    <xf numFmtId="165" fontId="2" fillId="0" borderId="0" xfId="0" applyNumberFormat="1" applyFont="1" applyFill="1" applyBorder="1" applyAlignment="1">
      <alignment horizontal="right"/>
    </xf>
    <xf numFmtId="0" fontId="0" fillId="0" borderId="0" xfId="0" applyAlignment="1">
      <alignment horizontal="left"/>
    </xf>
    <xf numFmtId="0" fontId="11" fillId="0" borderId="0" xfId="0" applyFont="1"/>
    <xf numFmtId="0" fontId="11" fillId="0" borderId="0" xfId="0" applyFont="1" applyAlignment="1">
      <alignment horizontal="left" vertical="center"/>
    </xf>
    <xf numFmtId="0" fontId="12" fillId="0" borderId="0" xfId="0" applyFont="1" applyFill="1" applyAlignment="1">
      <alignment horizontal="left" vertical="center"/>
    </xf>
    <xf numFmtId="16" fontId="11" fillId="0" borderId="0" xfId="0" quotePrefix="1" applyNumberFormat="1" applyFont="1" applyAlignment="1">
      <alignment vertical="top"/>
    </xf>
    <xf numFmtId="16" fontId="13" fillId="2" borderId="0" xfId="0" quotePrefix="1" applyNumberFormat="1" applyFont="1" applyFill="1" applyAlignment="1">
      <alignment vertical="top"/>
    </xf>
    <xf numFmtId="16" fontId="13" fillId="3" borderId="0" xfId="0" quotePrefix="1" applyNumberFormat="1" applyFont="1" applyFill="1" applyAlignment="1">
      <alignment vertical="top"/>
    </xf>
    <xf numFmtId="16" fontId="13" fillId="4" borderId="0" xfId="0" quotePrefix="1" applyNumberFormat="1" applyFont="1" applyFill="1" applyAlignment="1">
      <alignment vertical="top"/>
    </xf>
    <xf numFmtId="0" fontId="13" fillId="5" borderId="0" xfId="0" applyFont="1" applyFill="1" applyAlignment="1">
      <alignment vertical="top"/>
    </xf>
    <xf numFmtId="0" fontId="15" fillId="0" borderId="0" xfId="0" applyFont="1" applyFill="1" applyBorder="1" applyAlignment="1">
      <alignment textRotation="90"/>
    </xf>
    <xf numFmtId="16" fontId="11" fillId="2" borderId="0" xfId="0" quotePrefix="1" applyNumberFormat="1" applyFont="1" applyFill="1" applyAlignment="1">
      <alignment vertical="top"/>
    </xf>
    <xf numFmtId="16" fontId="11" fillId="3" borderId="0" xfId="0" quotePrefix="1" applyNumberFormat="1" applyFont="1" applyFill="1" applyAlignment="1">
      <alignment vertical="top"/>
    </xf>
    <xf numFmtId="16" fontId="11" fillId="4" borderId="0" xfId="0" quotePrefix="1" applyNumberFormat="1" applyFont="1" applyFill="1" applyAlignment="1">
      <alignment vertical="top"/>
    </xf>
    <xf numFmtId="16" fontId="11" fillId="5" borderId="0" xfId="0" quotePrefix="1" applyNumberFormat="1" applyFont="1" applyFill="1" applyAlignment="1">
      <alignment vertical="top"/>
    </xf>
    <xf numFmtId="16" fontId="11" fillId="6" borderId="0" xfId="0" quotePrefix="1" applyNumberFormat="1" applyFont="1" applyFill="1" applyAlignment="1">
      <alignment vertical="top"/>
    </xf>
    <xf numFmtId="0" fontId="17" fillId="7" borderId="1" xfId="0" applyFont="1" applyFill="1" applyBorder="1" applyAlignment="1">
      <alignment vertical="center"/>
    </xf>
    <xf numFmtId="0" fontId="16" fillId="7" borderId="2" xfId="0" applyFont="1" applyFill="1" applyBorder="1" applyAlignment="1">
      <alignment vertical="center"/>
    </xf>
    <xf numFmtId="0" fontId="16" fillId="7" borderId="6" xfId="0" applyFont="1" applyFill="1" applyBorder="1" applyAlignment="1">
      <alignment vertical="center"/>
    </xf>
    <xf numFmtId="0" fontId="4" fillId="0" borderId="0" xfId="0" applyFont="1" applyFill="1" applyBorder="1" applyAlignment="1">
      <alignment vertical="center"/>
    </xf>
    <xf numFmtId="0" fontId="8" fillId="0" borderId="0" xfId="0" applyFont="1" applyFill="1" applyBorder="1" applyAlignment="1">
      <alignment vertical="center"/>
    </xf>
    <xf numFmtId="0" fontId="1" fillId="0" borderId="0" xfId="4" applyFont="1" applyFill="1" applyBorder="1" applyAlignment="1">
      <alignment horizontal="center" vertical="center"/>
    </xf>
    <xf numFmtId="0" fontId="2" fillId="0" borderId="0" xfId="0" applyFont="1" applyFill="1" applyBorder="1" applyAlignment="1"/>
    <xf numFmtId="0" fontId="8" fillId="0" borderId="0" xfId="0" applyFont="1" applyFill="1" applyBorder="1" applyAlignment="1"/>
    <xf numFmtId="0" fontId="6" fillId="0" borderId="0" xfId="0" applyFont="1" applyFill="1" applyBorder="1" applyAlignment="1"/>
    <xf numFmtId="0" fontId="0" fillId="0" borderId="0" xfId="0" applyFill="1" applyBorder="1" applyAlignment="1"/>
    <xf numFmtId="0" fontId="5" fillId="0" borderId="0" xfId="0" applyFont="1" applyFill="1" applyBorder="1" applyAlignment="1"/>
    <xf numFmtId="0" fontId="2" fillId="0" borderId="0" xfId="3" applyFont="1" applyFill="1" applyBorder="1" applyAlignment="1">
      <alignment horizontal="center" vertical="center"/>
    </xf>
    <xf numFmtId="0" fontId="2" fillId="0" borderId="0" xfId="4" applyFont="1" applyFill="1" applyBorder="1" applyAlignment="1">
      <alignment horizontal="center" vertical="center"/>
    </xf>
    <xf numFmtId="0" fontId="13" fillId="0" borderId="0" xfId="0" applyFont="1" applyFill="1" applyBorder="1" applyAlignment="1">
      <alignment horizontal="right"/>
    </xf>
    <xf numFmtId="0" fontId="2" fillId="0" borderId="0" xfId="0" applyFont="1" applyFill="1" applyBorder="1" applyAlignment="1">
      <alignment horizontal="right"/>
    </xf>
    <xf numFmtId="0" fontId="11" fillId="4" borderId="0" xfId="0" applyFont="1" applyFill="1" applyAlignment="1">
      <alignment horizontal="center" vertical="top"/>
    </xf>
    <xf numFmtId="0" fontId="11" fillId="6" borderId="0" xfId="0" applyFont="1" applyFill="1" applyAlignment="1">
      <alignment horizontal="center" vertical="top"/>
    </xf>
    <xf numFmtId="0" fontId="1" fillId="0" borderId="0" xfId="0" applyFont="1" applyBorder="1" applyAlignment="1">
      <alignment horizontal="left" vertical="center" wrapText="1"/>
    </xf>
    <xf numFmtId="0" fontId="4" fillId="0" borderId="0" xfId="0" applyFont="1" applyBorder="1" applyAlignment="1">
      <alignment wrapText="1"/>
    </xf>
    <xf numFmtId="0" fontId="0" fillId="0" borderId="0" xfId="0" applyAlignment="1">
      <alignment vertical="top"/>
    </xf>
    <xf numFmtId="0" fontId="1" fillId="0" borderId="0" xfId="0" applyFont="1" applyFill="1" applyBorder="1" applyAlignment="1">
      <alignment vertical="center" wrapText="1"/>
    </xf>
    <xf numFmtId="0" fontId="3" fillId="0" borderId="0" xfId="0" applyFont="1" applyFill="1" applyBorder="1" applyAlignment="1">
      <alignment wrapText="1"/>
    </xf>
    <xf numFmtId="0" fontId="1" fillId="0" borderId="0" xfId="0" applyFont="1" applyFill="1" applyBorder="1" applyAlignment="1">
      <alignment horizontal="center" vertical="center" wrapText="1"/>
    </xf>
    <xf numFmtId="164" fontId="2" fillId="0" borderId="0" xfId="0" applyNumberFormat="1" applyFont="1" applyFill="1" applyBorder="1"/>
    <xf numFmtId="0" fontId="2" fillId="0" borderId="0" xfId="0" applyFont="1" applyFill="1" applyBorder="1" applyAlignment="1">
      <alignment horizontal="right" wrapText="1"/>
    </xf>
    <xf numFmtId="164" fontId="2" fillId="0" borderId="0" xfId="0" applyNumberFormat="1" applyFont="1" applyFill="1" applyBorder="1" applyAlignment="1">
      <alignment horizontal="right" vertical="center" wrapText="1"/>
    </xf>
    <xf numFmtId="0" fontId="0" fillId="0" borderId="0" xfId="0" applyFill="1" applyBorder="1"/>
    <xf numFmtId="0" fontId="6" fillId="0" borderId="0" xfId="0" applyFont="1" applyBorder="1"/>
    <xf numFmtId="0" fontId="6" fillId="0" borderId="0" xfId="0" applyFont="1" applyFill="1" applyBorder="1"/>
    <xf numFmtId="0" fontId="2" fillId="0" borderId="0" xfId="0" applyFont="1" applyFill="1" applyBorder="1" applyAlignment="1">
      <alignment vertical="center" wrapText="1"/>
    </xf>
    <xf numFmtId="0" fontId="8" fillId="0" borderId="0" xfId="0" applyFont="1" applyFill="1" applyBorder="1"/>
    <xf numFmtId="0" fontId="0" fillId="0" borderId="0" xfId="0" applyFill="1" applyBorder="1" applyAlignment="1">
      <alignment vertical="top"/>
    </xf>
    <xf numFmtId="0" fontId="8" fillId="0" borderId="0" xfId="0" applyFont="1" applyFill="1" applyBorder="1" applyAlignment="1">
      <alignment wrapText="1"/>
    </xf>
    <xf numFmtId="0" fontId="13" fillId="0" borderId="0" xfId="0" applyFont="1" applyFill="1" applyBorder="1"/>
    <xf numFmtId="3" fontId="13" fillId="0" borderId="0" xfId="0" applyNumberFormat="1" applyFont="1" applyFill="1" applyBorder="1" applyAlignment="1">
      <alignment horizontal="right"/>
    </xf>
    <xf numFmtId="0" fontId="6" fillId="0" borderId="0" xfId="0" applyFont="1" applyFill="1" applyBorder="1" applyAlignment="1">
      <alignment horizontal="left" vertical="top"/>
    </xf>
    <xf numFmtId="0" fontId="6" fillId="0" borderId="0" xfId="0" applyFont="1" applyFill="1" applyBorder="1" applyAlignment="1">
      <alignment vertical="top" wrapText="1"/>
    </xf>
    <xf numFmtId="0" fontId="1" fillId="0" borderId="0" xfId="0" applyFont="1" applyFill="1" applyBorder="1" applyAlignment="1"/>
    <xf numFmtId="0" fontId="0" fillId="0" borderId="0" xfId="0" applyFill="1" applyBorder="1" applyAlignment="1">
      <alignment horizontal="left"/>
    </xf>
    <xf numFmtId="16" fontId="11" fillId="8" borderId="0" xfId="0" quotePrefix="1" applyNumberFormat="1" applyFont="1" applyFill="1" applyAlignment="1">
      <alignment vertical="top"/>
    </xf>
    <xf numFmtId="0" fontId="11" fillId="8" borderId="0" xfId="0" applyFont="1" applyFill="1" applyAlignment="1">
      <alignment horizontal="center" vertical="top"/>
    </xf>
    <xf numFmtId="0" fontId="13" fillId="6" borderId="0" xfId="0" applyFont="1" applyFill="1" applyAlignment="1">
      <alignment vertical="top"/>
    </xf>
    <xf numFmtId="0" fontId="11" fillId="0" borderId="0" xfId="0" applyFont="1" applyFill="1" applyAlignment="1">
      <alignment horizontal="center" vertical="top"/>
    </xf>
    <xf numFmtId="0" fontId="11" fillId="0" borderId="0" xfId="0" applyFont="1" applyFill="1"/>
    <xf numFmtId="0" fontId="2" fillId="0" borderId="0" xfId="0" applyFont="1" applyFill="1" applyBorder="1" applyAlignment="1">
      <alignment horizontal="center" vertical="center" wrapText="1"/>
    </xf>
    <xf numFmtId="0" fontId="1" fillId="0" borderId="0" xfId="0" applyFont="1" applyBorder="1" applyAlignment="1">
      <alignment horizontal="left" vertical="center" wrapText="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2" fillId="0" borderId="0" xfId="0" applyFont="1" applyFill="1" applyBorder="1" applyAlignment="1">
      <alignment horizontal="right" vertical="center" wrapText="1"/>
    </xf>
    <xf numFmtId="0" fontId="1" fillId="0" borderId="0" xfId="0" applyFont="1" applyFill="1" applyBorder="1" applyAlignment="1">
      <alignment horizontal="center" vertical="center" wrapText="1"/>
    </xf>
    <xf numFmtId="0" fontId="3" fillId="0" borderId="0" xfId="0" applyFont="1" applyFill="1" applyBorder="1" applyAlignment="1">
      <alignment wrapText="1"/>
    </xf>
    <xf numFmtId="0" fontId="1" fillId="0" borderId="1" xfId="0" applyFont="1" applyFill="1" applyBorder="1" applyAlignment="1">
      <alignment horizontal="center" vertical="center" wrapText="1"/>
    </xf>
    <xf numFmtId="0" fontId="4" fillId="0" borderId="0" xfId="0" applyFont="1" applyBorder="1" applyAlignment="1">
      <alignment wrapText="1"/>
    </xf>
    <xf numFmtId="164" fontId="13" fillId="0" borderId="0" xfId="0" applyNumberFormat="1" applyFont="1" applyFill="1" applyBorder="1"/>
    <xf numFmtId="166" fontId="2" fillId="0" borderId="0" xfId="0" applyNumberFormat="1" applyFont="1" applyFill="1" applyBorder="1" applyAlignment="1">
      <alignment horizontal="right"/>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164" fontId="2" fillId="0" borderId="0" xfId="0" applyNumberFormat="1" applyFont="1" applyFill="1" applyBorder="1" applyAlignment="1"/>
    <xf numFmtId="0" fontId="2" fillId="0" borderId="0" xfId="0" applyFont="1" applyBorder="1" applyAlignment="1"/>
    <xf numFmtId="0" fontId="2" fillId="0" borderId="0" xfId="0" applyFont="1" applyFill="1" applyBorder="1" applyAlignment="1">
      <alignment horizontal="left"/>
    </xf>
    <xf numFmtId="164" fontId="2" fillId="0" borderId="0" xfId="0" applyNumberFormat="1" applyFont="1" applyFill="1" applyBorder="1" applyAlignment="1">
      <alignment horizontal="right" vertical="center"/>
    </xf>
    <xf numFmtId="0" fontId="2" fillId="0" borderId="1" xfId="0" applyFont="1" applyFill="1" applyBorder="1" applyAlignment="1">
      <alignment horizontal="left" wrapText="1"/>
    </xf>
    <xf numFmtId="166" fontId="2" fillId="0" borderId="1" xfId="0" applyNumberFormat="1" applyFont="1" applyFill="1" applyBorder="1" applyAlignment="1">
      <alignment horizontal="right"/>
    </xf>
    <xf numFmtId="0" fontId="2" fillId="0" borderId="1" xfId="0" applyFont="1" applyFill="1" applyBorder="1" applyAlignment="1">
      <alignment horizontal="left"/>
    </xf>
    <xf numFmtId="0" fontId="2" fillId="0" borderId="1" xfId="0" applyFont="1" applyFill="1" applyBorder="1" applyAlignment="1">
      <alignment wrapText="1"/>
    </xf>
    <xf numFmtId="0" fontId="13" fillId="0" borderId="0" xfId="0" applyFont="1" applyFill="1" applyBorder="1" applyAlignment="1"/>
    <xf numFmtId="0" fontId="2" fillId="0" borderId="0" xfId="0" applyFont="1" applyFill="1" applyBorder="1" applyAlignment="1">
      <alignment horizontal="left" wrapText="1" indent="1"/>
    </xf>
    <xf numFmtId="0" fontId="2" fillId="0" borderId="0" xfId="0" applyFont="1" applyFill="1" applyBorder="1" applyAlignment="1">
      <alignment horizontal="left" indent="1"/>
    </xf>
    <xf numFmtId="0" fontId="1" fillId="0" borderId="0" xfId="0" applyFont="1" applyBorder="1" applyAlignment="1">
      <alignment vertical="center" wrapText="1"/>
    </xf>
    <xf numFmtId="0" fontId="0" fillId="0" borderId="0" xfId="0" applyAlignment="1"/>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13" fillId="0" borderId="0" xfId="0" applyFont="1" applyFill="1" applyBorder="1" applyAlignment="1">
      <alignment horizontal="center"/>
    </xf>
    <xf numFmtId="0" fontId="2" fillId="0" borderId="0" xfId="0" applyFont="1" applyFill="1" applyBorder="1" applyAlignment="1">
      <alignment horizontal="center" wrapText="1"/>
    </xf>
    <xf numFmtId="166" fontId="2" fillId="0" borderId="0" xfId="0" applyNumberFormat="1" applyFont="1" applyFill="1" applyBorder="1" applyAlignment="1">
      <alignment horizontal="center"/>
    </xf>
    <xf numFmtId="0" fontId="2" fillId="0" borderId="0" xfId="0" applyFont="1" applyFill="1" applyBorder="1" applyAlignment="1">
      <alignment horizontal="center"/>
    </xf>
    <xf numFmtId="0" fontId="1" fillId="0" borderId="0" xfId="0" applyFont="1" applyBorder="1" applyAlignment="1">
      <alignment vertical="center"/>
    </xf>
    <xf numFmtId="0" fontId="20" fillId="0" borderId="0" xfId="0" applyFont="1" applyFill="1" applyBorder="1" applyAlignment="1"/>
    <xf numFmtId="0" fontId="1" fillId="0" borderId="0" xfId="0" applyFont="1" applyFill="1" applyBorder="1" applyAlignment="1">
      <alignment horizontal="left" vertical="center"/>
    </xf>
    <xf numFmtId="165" fontId="2" fillId="0" borderId="0" xfId="6" applyNumberFormat="1" applyFont="1" applyFill="1" applyBorder="1" applyAlignment="1">
      <alignment horizontal="right"/>
    </xf>
    <xf numFmtId="0" fontId="22" fillId="0" borderId="3"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4" xfId="0" applyFont="1" applyFill="1" applyBorder="1" applyAlignment="1">
      <alignment horizontal="left" wrapText="1"/>
    </xf>
    <xf numFmtId="167" fontId="6" fillId="0" borderId="1" xfId="0" applyNumberFormat="1" applyFont="1" applyFill="1" applyBorder="1" applyAlignment="1">
      <alignment horizontal="right"/>
    </xf>
    <xf numFmtId="165" fontId="6" fillId="0" borderId="1" xfId="0" applyNumberFormat="1" applyFont="1" applyFill="1" applyBorder="1" applyAlignment="1">
      <alignment horizontal="right"/>
    </xf>
    <xf numFmtId="164" fontId="6" fillId="0" borderId="1" xfId="0" applyNumberFormat="1" applyFont="1" applyFill="1" applyBorder="1" applyAlignment="1">
      <alignment horizontal="right"/>
    </xf>
    <xf numFmtId="0" fontId="22" fillId="0" borderId="1" xfId="0" applyFont="1" applyFill="1" applyBorder="1" applyAlignment="1">
      <alignment horizontal="left" wrapText="1"/>
    </xf>
    <xf numFmtId="0" fontId="22" fillId="0" borderId="1" xfId="0" applyFont="1" applyFill="1" applyBorder="1" applyAlignment="1">
      <alignment wrapText="1"/>
    </xf>
    <xf numFmtId="164" fontId="6" fillId="0" borderId="0" xfId="0" applyNumberFormat="1" applyFont="1" applyFill="1" applyBorder="1" applyAlignment="1">
      <alignment horizontal="right"/>
    </xf>
    <xf numFmtId="0" fontId="24" fillId="0" borderId="0" xfId="0" applyFont="1" applyFill="1" applyBorder="1" applyAlignment="1">
      <alignment horizontal="right" vertical="center"/>
    </xf>
    <xf numFmtId="0" fontId="22" fillId="0" borderId="0" xfId="0" applyFont="1" applyFill="1" applyBorder="1" applyAlignment="1">
      <alignment horizontal="right" vertical="center" wrapText="1"/>
    </xf>
    <xf numFmtId="0" fontId="6" fillId="0" borderId="0" xfId="0" applyFont="1" applyFill="1" applyBorder="1" applyAlignment="1">
      <alignment horizontal="right" wrapText="1"/>
    </xf>
    <xf numFmtId="0" fontId="5" fillId="0" borderId="0" xfId="0" applyFont="1" applyBorder="1"/>
    <xf numFmtId="0" fontId="6" fillId="0" borderId="0" xfId="0" applyFont="1" applyFill="1" applyBorder="1" applyAlignment="1">
      <alignment horizontal="right" vertical="center" wrapText="1"/>
    </xf>
    <xf numFmtId="0" fontId="0" fillId="0" borderId="0" xfId="0" applyFont="1" applyFill="1" applyBorder="1"/>
    <xf numFmtId="0" fontId="2" fillId="0" borderId="0" xfId="0" applyFont="1" applyFill="1" applyBorder="1" applyAlignment="1">
      <alignment horizontal="right" vertical="center"/>
    </xf>
    <xf numFmtId="0" fontId="0" fillId="0" borderId="0" xfId="0" applyFont="1" applyFill="1" applyBorder="1" applyAlignment="1">
      <alignment horizontal="left"/>
    </xf>
    <xf numFmtId="0" fontId="0" fillId="0" borderId="0" xfId="0" applyFont="1" applyFill="1" applyBorder="1" applyAlignment="1"/>
    <xf numFmtId="0" fontId="2" fillId="0" borderId="0" xfId="0" applyFont="1" applyFill="1" applyBorder="1" applyAlignment="1">
      <alignment horizontal="left" vertical="center"/>
    </xf>
    <xf numFmtId="0" fontId="7" fillId="0" borderId="0" xfId="0" applyFont="1" applyFill="1" applyBorder="1" applyAlignment="1">
      <alignment horizontal="right" vertical="center"/>
    </xf>
    <xf numFmtId="164" fontId="2" fillId="0" borderId="0" xfId="0" quotePrefix="1" applyNumberFormat="1" applyFont="1" applyFill="1" applyBorder="1" applyAlignment="1">
      <alignment horizontal="right"/>
    </xf>
    <xf numFmtId="0" fontId="25" fillId="0" borderId="0" xfId="0" applyFont="1" applyBorder="1"/>
    <xf numFmtId="0" fontId="14" fillId="5" borderId="0" xfId="5" applyFont="1" applyFill="1" applyAlignment="1">
      <alignment horizontal="center" vertical="top"/>
    </xf>
    <xf numFmtId="16" fontId="11" fillId="9" borderId="0" xfId="0" quotePrefix="1" applyNumberFormat="1" applyFont="1" applyFill="1" applyAlignment="1">
      <alignment vertical="top"/>
    </xf>
    <xf numFmtId="0" fontId="13" fillId="9" borderId="0" xfId="0" applyFont="1" applyFill="1" applyAlignment="1">
      <alignment horizontal="left" vertical="top" wrapText="1"/>
    </xf>
    <xf numFmtId="0" fontId="14" fillId="9" borderId="0" xfId="5" applyFont="1" applyFill="1" applyAlignment="1">
      <alignment horizontal="center" vertical="top"/>
    </xf>
    <xf numFmtId="0" fontId="6" fillId="0" borderId="0" xfId="0" applyFont="1" applyFill="1" applyBorder="1" applyAlignment="1">
      <alignment vertical="top"/>
    </xf>
    <xf numFmtId="0" fontId="1" fillId="0" borderId="7"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4" xfId="0" applyFont="1" applyBorder="1" applyAlignment="1">
      <alignment horizontal="center"/>
    </xf>
    <xf numFmtId="0" fontId="1" fillId="0" borderId="10" xfId="0" applyFont="1" applyBorder="1" applyAlignment="1">
      <alignment horizontal="center"/>
    </xf>
    <xf numFmtId="0" fontId="1" fillId="10" borderId="5" xfId="0" applyFont="1" applyFill="1" applyBorder="1"/>
    <xf numFmtId="0" fontId="1" fillId="10" borderId="14" xfId="0" applyFont="1" applyFill="1" applyBorder="1"/>
    <xf numFmtId="0" fontId="2" fillId="0" borderId="1" xfId="0" applyFont="1" applyFill="1" applyBorder="1"/>
    <xf numFmtId="10" fontId="2" fillId="0" borderId="1" xfId="0" applyNumberFormat="1" applyFont="1" applyFill="1" applyBorder="1"/>
    <xf numFmtId="0" fontId="2" fillId="0" borderId="1" xfId="0" quotePrefix="1" applyFont="1" applyFill="1" applyBorder="1"/>
    <xf numFmtId="0" fontId="1" fillId="10" borderId="11" xfId="0" applyFont="1" applyFill="1" applyBorder="1"/>
    <xf numFmtId="0" fontId="1" fillId="10" borderId="0" xfId="0" applyFont="1" applyFill="1" applyBorder="1"/>
    <xf numFmtId="0" fontId="1" fillId="10" borderId="7" xfId="0" applyFont="1" applyFill="1" applyBorder="1"/>
    <xf numFmtId="0" fontId="1" fillId="10" borderId="4" xfId="0" applyFont="1" applyFill="1" applyBorder="1"/>
    <xf numFmtId="0" fontId="2" fillId="0" borderId="1" xfId="0" applyFont="1" applyBorder="1"/>
    <xf numFmtId="0" fontId="2" fillId="10" borderId="9" xfId="0" applyFont="1" applyFill="1" applyBorder="1" applyAlignment="1">
      <alignment wrapText="1"/>
    </xf>
    <xf numFmtId="0" fontId="2" fillId="10" borderId="0" xfId="0" applyFont="1" applyFill="1" applyBorder="1"/>
    <xf numFmtId="0" fontId="2" fillId="0" borderId="0" xfId="0" applyFont="1" applyBorder="1"/>
    <xf numFmtId="0" fontId="2" fillId="0" borderId="0" xfId="0" quotePrefix="1" applyFont="1" applyFill="1" applyBorder="1" applyAlignment="1">
      <alignment horizontal="right"/>
    </xf>
    <xf numFmtId="0" fontId="5" fillId="0" borderId="1" xfId="0" applyFont="1" applyBorder="1"/>
    <xf numFmtId="10" fontId="5" fillId="0" borderId="1" xfId="0" applyNumberFormat="1" applyFont="1" applyBorder="1"/>
    <xf numFmtId="0" fontId="26" fillId="0" borderId="1" xfId="0" applyFont="1" applyFill="1" applyBorder="1"/>
    <xf numFmtId="10" fontId="26" fillId="0" borderId="1" xfId="0" applyNumberFormat="1" applyFont="1" applyFill="1" applyBorder="1"/>
    <xf numFmtId="0" fontId="2" fillId="0" borderId="0" xfId="0" applyFont="1" applyBorder="1" applyAlignment="1">
      <alignment horizontal="center" wrapText="1"/>
    </xf>
    <xf numFmtId="0" fontId="2" fillId="0" borderId="0" xfId="0" applyFont="1" applyBorder="1" applyAlignment="1">
      <alignment horizontal="left" wrapText="1"/>
    </xf>
    <xf numFmtId="0" fontId="2" fillId="10" borderId="0" xfId="0" applyFont="1" applyFill="1" applyBorder="1" applyAlignment="1">
      <alignment horizontal="center" wrapText="1"/>
    </xf>
    <xf numFmtId="3" fontId="2" fillId="0" borderId="0" xfId="0" applyNumberFormat="1" applyFont="1" applyFill="1" applyBorder="1"/>
    <xf numFmtId="3" fontId="2" fillId="0" borderId="0" xfId="0" quotePrefix="1" applyNumberFormat="1" applyFont="1" applyFill="1" applyBorder="1"/>
    <xf numFmtId="0" fontId="1" fillId="10" borderId="5" xfId="0" applyFont="1" applyFill="1" applyBorder="1" applyAlignment="1">
      <alignment horizontal="left" vertical="top" wrapText="1"/>
    </xf>
    <xf numFmtId="0" fontId="1" fillId="10" borderId="11" xfId="0" applyFont="1" applyFill="1" applyBorder="1" applyAlignment="1">
      <alignment horizontal="left" vertical="top" wrapText="1"/>
    </xf>
    <xf numFmtId="0" fontId="1" fillId="10" borderId="4" xfId="0" applyFont="1" applyFill="1" applyBorder="1" applyAlignment="1">
      <alignment horizontal="left" vertical="top" wrapText="1"/>
    </xf>
    <xf numFmtId="0" fontId="2" fillId="0" borderId="1" xfId="1" applyFont="1" applyFill="1" applyBorder="1"/>
    <xf numFmtId="10" fontId="2" fillId="0" borderId="1" xfId="1" applyNumberFormat="1" applyFont="1" applyFill="1" applyBorder="1"/>
    <xf numFmtId="0" fontId="2" fillId="0" borderId="1" xfId="1" quotePrefix="1" applyFont="1" applyFill="1" applyBorder="1"/>
    <xf numFmtId="0" fontId="2" fillId="0" borderId="1" xfId="1" applyFont="1" applyBorder="1"/>
    <xf numFmtId="0" fontId="2" fillId="0" borderId="1" xfId="7" applyFont="1" applyFill="1" applyBorder="1"/>
    <xf numFmtId="10" fontId="2" fillId="0" borderId="1" xfId="7" applyNumberFormat="1" applyFont="1" applyFill="1" applyBorder="1"/>
    <xf numFmtId="0" fontId="2" fillId="0" borderId="1" xfId="7" quotePrefix="1" applyFont="1" applyFill="1" applyBorder="1"/>
    <xf numFmtId="0" fontId="2" fillId="0" borderId="1" xfId="7" applyFont="1" applyBorder="1"/>
    <xf numFmtId="0" fontId="2" fillId="0" borderId="0" xfId="0" applyFont="1" applyFill="1" applyBorder="1" applyAlignment="1">
      <alignment vertical="top"/>
    </xf>
    <xf numFmtId="0" fontId="1" fillId="0" borderId="1" xfId="0" applyFont="1" applyBorder="1" applyAlignment="1">
      <alignment horizontal="center"/>
    </xf>
    <xf numFmtId="0" fontId="1" fillId="0" borderId="1" xfId="0" applyFont="1" applyBorder="1"/>
    <xf numFmtId="10" fontId="2" fillId="0" borderId="1" xfId="0" applyNumberFormat="1" applyFont="1" applyBorder="1"/>
    <xf numFmtId="0" fontId="1" fillId="0" borderId="16" xfId="0" applyFont="1" applyBorder="1"/>
    <xf numFmtId="10" fontId="2" fillId="0" borderId="16" xfId="0" applyNumberFormat="1" applyFont="1" applyBorder="1"/>
    <xf numFmtId="0" fontId="1" fillId="0" borderId="4" xfId="0" applyFont="1" applyBorder="1"/>
    <xf numFmtId="10" fontId="2" fillId="0" borderId="4" xfId="0" applyNumberFormat="1" applyFont="1" applyBorder="1"/>
    <xf numFmtId="0" fontId="1" fillId="0" borderId="5" xfId="0" applyFont="1" applyBorder="1" applyAlignment="1">
      <alignment wrapText="1"/>
    </xf>
    <xf numFmtId="0" fontId="1" fillId="0" borderId="11" xfId="0" applyFont="1" applyBorder="1" applyAlignment="1">
      <alignment wrapText="1"/>
    </xf>
    <xf numFmtId="0" fontId="1" fillId="0" borderId="15" xfId="0" applyFont="1" applyBorder="1" applyAlignment="1">
      <alignment wrapText="1"/>
    </xf>
    <xf numFmtId="0" fontId="1" fillId="0" borderId="4" xfId="0" applyFont="1" applyBorder="1" applyAlignment="1">
      <alignment wrapText="1"/>
    </xf>
    <xf numFmtId="0" fontId="1" fillId="0" borderId="8" xfId="0" applyFont="1" applyBorder="1" applyAlignment="1">
      <alignment horizontal="center"/>
    </xf>
    <xf numFmtId="0" fontId="1" fillId="0" borderId="14" xfId="0" applyFont="1" applyBorder="1" applyAlignment="1">
      <alignment horizontal="center"/>
    </xf>
    <xf numFmtId="165" fontId="2" fillId="0" borderId="1" xfId="0" applyNumberFormat="1" applyFont="1" applyBorder="1"/>
    <xf numFmtId="0" fontId="2" fillId="0" borderId="16" xfId="0" applyFont="1" applyBorder="1"/>
    <xf numFmtId="3" fontId="2" fillId="0" borderId="16" xfId="0" applyNumberFormat="1" applyFont="1" applyBorder="1"/>
    <xf numFmtId="0" fontId="1" fillId="0" borderId="1" xfId="0" applyFont="1" applyBorder="1" applyAlignment="1">
      <alignment wrapText="1"/>
    </xf>
    <xf numFmtId="0" fontId="2" fillId="0" borderId="1" xfId="0" applyFont="1" applyBorder="1" applyAlignment="1">
      <alignment wrapText="1"/>
    </xf>
    <xf numFmtId="0" fontId="1" fillId="0" borderId="9" xfId="0" applyFont="1" applyBorder="1" applyAlignment="1">
      <alignment wrapText="1"/>
    </xf>
    <xf numFmtId="0" fontId="1" fillId="0" borderId="0" xfId="0" applyFont="1" applyAlignment="1">
      <alignment wrapText="1"/>
    </xf>
    <xf numFmtId="0" fontId="8" fillId="0" borderId="0" xfId="0" applyFont="1" applyAlignment="1">
      <alignment horizontal="left"/>
    </xf>
    <xf numFmtId="3" fontId="2" fillId="0" borderId="1" xfId="0" applyNumberFormat="1" applyFont="1" applyBorder="1"/>
    <xf numFmtId="3" fontId="2" fillId="0" borderId="4" xfId="0" applyNumberFormat="1" applyFont="1" applyBorder="1"/>
    <xf numFmtId="3" fontId="2" fillId="0" borderId="4" xfId="0" applyNumberFormat="1" applyFont="1" applyBorder="1" applyAlignment="1">
      <alignment horizontal="right"/>
    </xf>
    <xf numFmtId="3" fontId="2" fillId="0" borderId="1" xfId="0" applyNumberFormat="1" applyFont="1" applyBorder="1" applyAlignment="1">
      <alignment horizontal="right"/>
    </xf>
    <xf numFmtId="0" fontId="13" fillId="5" borderId="0" xfId="0" applyFont="1" applyFill="1" applyAlignment="1">
      <alignment vertical="top" wrapText="1"/>
    </xf>
    <xf numFmtId="0" fontId="13" fillId="6" borderId="0" xfId="0" applyFont="1" applyFill="1" applyAlignment="1">
      <alignment vertical="top" wrapText="1"/>
    </xf>
    <xf numFmtId="167" fontId="6" fillId="0" borderId="0" xfId="0" applyNumberFormat="1" applyFont="1" applyFill="1" applyBorder="1" applyAlignment="1">
      <alignment horizontal="right"/>
    </xf>
    <xf numFmtId="165" fontId="6" fillId="0" borderId="0" xfId="0" applyNumberFormat="1" applyFont="1" applyFill="1" applyBorder="1" applyAlignment="1">
      <alignment horizontal="right"/>
    </xf>
    <xf numFmtId="0" fontId="2" fillId="0" borderId="0" xfId="0" applyFont="1" applyFill="1" applyBorder="1" applyAlignment="1">
      <alignment wrapText="1"/>
    </xf>
    <xf numFmtId="0" fontId="2" fillId="0" borderId="0" xfId="0" applyFont="1" applyFill="1" applyBorder="1" applyAlignment="1">
      <alignment horizontal="left" wrapText="1"/>
    </xf>
    <xf numFmtId="0" fontId="4" fillId="0" borderId="1" xfId="0" applyFont="1" applyBorder="1" applyAlignment="1">
      <alignment horizontal="center" vertical="center" wrapText="1"/>
    </xf>
    <xf numFmtId="0" fontId="2" fillId="0" borderId="1" xfId="0" applyNumberFormat="1" applyFont="1" applyFill="1" applyBorder="1" applyAlignment="1">
      <alignment horizontal="right"/>
    </xf>
    <xf numFmtId="165" fontId="2" fillId="0" borderId="1" xfId="0" applyNumberFormat="1" applyFont="1" applyFill="1" applyBorder="1" applyAlignment="1">
      <alignment horizontal="right"/>
    </xf>
    <xf numFmtId="0" fontId="4" fillId="0" borderId="1" xfId="0" applyFont="1" applyBorder="1"/>
    <xf numFmtId="0" fontId="13" fillId="0" borderId="0" xfId="0" applyFont="1"/>
    <xf numFmtId="0" fontId="2" fillId="0" borderId="0" xfId="0" applyNumberFormat="1" applyFont="1" applyFill="1" applyBorder="1" applyAlignment="1">
      <alignment horizontal="right"/>
    </xf>
    <xf numFmtId="0" fontId="5" fillId="0" borderId="0" xfId="0" applyFont="1" applyFill="1" applyBorder="1" applyAlignment="1">
      <alignment horizontal="right"/>
    </xf>
    <xf numFmtId="0" fontId="13" fillId="0" borderId="0" xfId="0" applyFont="1" applyFill="1"/>
    <xf numFmtId="3" fontId="2" fillId="0" borderId="1" xfId="0" applyNumberFormat="1" applyFont="1" applyFill="1" applyBorder="1" applyAlignment="1">
      <alignment horizontal="right"/>
    </xf>
    <xf numFmtId="3" fontId="2" fillId="0" borderId="0" xfId="0" applyNumberFormat="1" applyFont="1" applyFill="1" applyBorder="1" applyAlignment="1">
      <alignment horizontal="right"/>
    </xf>
    <xf numFmtId="0" fontId="4" fillId="0" borderId="0" xfId="0" applyFont="1" applyAlignment="1">
      <alignment wrapText="1"/>
    </xf>
    <xf numFmtId="0" fontId="5" fillId="0" borderId="0" xfId="0" applyFont="1" applyFill="1" applyBorder="1" applyAlignment="1">
      <alignment vertical="center" wrapText="1"/>
    </xf>
    <xf numFmtId="0" fontId="4" fillId="0" borderId="0" xfId="0" applyFont="1" applyFill="1" applyBorder="1" applyAlignment="1"/>
    <xf numFmtId="0" fontId="4" fillId="0" borderId="0" xfId="0" applyFont="1" applyFill="1" applyBorder="1" applyAlignment="1">
      <alignment horizontal="center" vertical="center"/>
    </xf>
    <xf numFmtId="0" fontId="5" fillId="0" borderId="0" xfId="0" applyFont="1" applyFill="1" applyBorder="1" applyAlignment="1">
      <alignment vertical="center"/>
    </xf>
    <xf numFmtId="0" fontId="6" fillId="0" borderId="0" xfId="0" applyFont="1" applyFill="1" applyBorder="1" applyAlignment="1">
      <alignment horizontal="right" vertical="center"/>
    </xf>
    <xf numFmtId="0" fontId="6" fillId="0" borderId="0" xfId="0" applyFont="1" applyFill="1" applyBorder="1" applyAlignment="1">
      <alignment horizontal="right"/>
    </xf>
    <xf numFmtId="0" fontId="4" fillId="0" borderId="13" xfId="0" applyFont="1" applyBorder="1" applyAlignment="1">
      <alignment horizontal="center" vertical="center" wrapText="1"/>
    </xf>
    <xf numFmtId="0" fontId="21" fillId="0" borderId="4" xfId="0" applyFont="1" applyBorder="1" applyAlignment="1">
      <alignment horizontal="center"/>
    </xf>
    <xf numFmtId="165" fontId="13" fillId="0" borderId="1" xfId="0" applyNumberFormat="1" applyFont="1" applyBorder="1"/>
    <xf numFmtId="0" fontId="13" fillId="0" borderId="1" xfId="0" applyFont="1" applyBorder="1"/>
    <xf numFmtId="3" fontId="13" fillId="0" borderId="1" xfId="0" applyNumberFormat="1" applyFont="1" applyBorder="1"/>
    <xf numFmtId="0" fontId="5" fillId="0" borderId="0" xfId="0" applyFont="1" applyFill="1" applyBorder="1" applyAlignment="1">
      <alignment horizontal="right" vertical="center" wrapText="1"/>
    </xf>
    <xf numFmtId="0" fontId="13" fillId="0" borderId="4" xfId="0" applyFont="1" applyBorder="1"/>
    <xf numFmtId="3" fontId="13" fillId="0" borderId="4" xfId="0" applyNumberFormat="1" applyFont="1" applyBorder="1"/>
    <xf numFmtId="0" fontId="13" fillId="8" borderId="0" xfId="0" applyFont="1" applyFill="1" applyAlignment="1">
      <alignment vertical="top" wrapText="1"/>
    </xf>
    <xf numFmtId="0" fontId="4" fillId="0" borderId="0" xfId="0" applyFont="1" applyAlignment="1"/>
    <xf numFmtId="0" fontId="21" fillId="0" borderId="14" xfId="0" applyFont="1" applyBorder="1"/>
    <xf numFmtId="0" fontId="21" fillId="0" borderId="18" xfId="0" applyFont="1" applyBorder="1"/>
    <xf numFmtId="0" fontId="17" fillId="0" borderId="0" xfId="0" applyFont="1" applyAlignment="1">
      <alignment wrapText="1"/>
    </xf>
    <xf numFmtId="0" fontId="13" fillId="0" borderId="13" xfId="0" applyFont="1" applyBorder="1"/>
    <xf numFmtId="0" fontId="13" fillId="0" borderId="12" xfId="0" applyFont="1" applyBorder="1"/>
    <xf numFmtId="0" fontId="13" fillId="0" borderId="14" xfId="0" applyFont="1" applyBorder="1"/>
    <xf numFmtId="0" fontId="13" fillId="0" borderId="8" xfId="0" applyFont="1" applyBorder="1"/>
    <xf numFmtId="0" fontId="13" fillId="0" borderId="9" xfId="0" applyFont="1" applyBorder="1"/>
    <xf numFmtId="165" fontId="2" fillId="0" borderId="1" xfId="6" applyNumberFormat="1" applyFont="1" applyFill="1" applyBorder="1" applyAlignment="1">
      <alignment horizontal="right"/>
    </xf>
    <xf numFmtId="10" fontId="32" fillId="0" borderId="0" xfId="6" applyNumberFormat="1" applyFont="1" applyFill="1" applyBorder="1" applyAlignment="1">
      <alignment horizontal="right"/>
    </xf>
    <xf numFmtId="0" fontId="21" fillId="0" borderId="1" xfId="0" applyFont="1" applyBorder="1"/>
    <xf numFmtId="0" fontId="13" fillId="0" borderId="11" xfId="0" applyFont="1" applyBorder="1"/>
    <xf numFmtId="0" fontId="13" fillId="0" borderId="4" xfId="0" applyFont="1" applyFill="1" applyBorder="1"/>
    <xf numFmtId="169" fontId="2" fillId="0" borderId="7" xfId="0" applyNumberFormat="1" applyFont="1" applyBorder="1" applyAlignment="1">
      <alignment horizontal="right"/>
    </xf>
    <xf numFmtId="169" fontId="2" fillId="0" borderId="5" xfId="0" applyNumberFormat="1" applyFont="1" applyBorder="1" applyAlignment="1">
      <alignment horizontal="right"/>
    </xf>
    <xf numFmtId="169" fontId="2" fillId="0" borderId="11" xfId="0" applyNumberFormat="1" applyFont="1" applyBorder="1" applyAlignment="1">
      <alignment horizontal="right"/>
    </xf>
    <xf numFmtId="169" fontId="2" fillId="0" borderId="13" xfId="0" applyNumberFormat="1" applyFont="1" applyBorder="1" applyAlignment="1">
      <alignment horizontal="right"/>
    </xf>
    <xf numFmtId="169" fontId="2" fillId="0" borderId="0" xfId="0" applyNumberFormat="1" applyFont="1" applyFill="1" applyBorder="1" applyAlignment="1">
      <alignment horizontal="right"/>
    </xf>
    <xf numFmtId="169" fontId="2" fillId="0" borderId="9" xfId="0" applyNumberFormat="1" applyFont="1" applyBorder="1" applyAlignment="1">
      <alignment horizontal="right"/>
    </xf>
    <xf numFmtId="169" fontId="2" fillId="0" borderId="4" xfId="0" applyNumberFormat="1" applyFont="1" applyBorder="1" applyAlignment="1">
      <alignment horizontal="right"/>
    </xf>
    <xf numFmtId="169" fontId="2" fillId="0" borderId="18" xfId="0" applyNumberFormat="1" applyFont="1" applyBorder="1" applyAlignment="1">
      <alignment horizontal="right"/>
    </xf>
    <xf numFmtId="169" fontId="2" fillId="0" borderId="10" xfId="0" applyNumberFormat="1" applyFont="1" applyBorder="1" applyAlignment="1">
      <alignment horizontal="right"/>
    </xf>
    <xf numFmtId="169" fontId="2" fillId="0" borderId="1" xfId="0" applyNumberFormat="1" applyFont="1" applyBorder="1" applyAlignment="1">
      <alignment horizontal="right"/>
    </xf>
    <xf numFmtId="169" fontId="2" fillId="0" borderId="2" xfId="0" applyNumberFormat="1" applyFont="1" applyBorder="1" applyAlignment="1">
      <alignment horizontal="right"/>
    </xf>
    <xf numFmtId="169" fontId="2" fillId="0" borderId="3" xfId="0" applyNumberFormat="1" applyFont="1" applyBorder="1" applyAlignment="1">
      <alignment horizontal="right"/>
    </xf>
    <xf numFmtId="0" fontId="13" fillId="0" borderId="1" xfId="0" applyFont="1" applyFill="1" applyBorder="1"/>
    <xf numFmtId="169" fontId="13" fillId="0" borderId="1" xfId="0" applyNumberFormat="1" applyFont="1" applyBorder="1"/>
    <xf numFmtId="0" fontId="13" fillId="0" borderId="2" xfId="0" applyFont="1" applyBorder="1"/>
    <xf numFmtId="0" fontId="13" fillId="0" borderId="3" xfId="0" applyFont="1" applyBorder="1"/>
    <xf numFmtId="0" fontId="4" fillId="0" borderId="0" xfId="0" applyFont="1"/>
    <xf numFmtId="165" fontId="13" fillId="0" borderId="0" xfId="0" applyNumberFormat="1" applyFont="1"/>
    <xf numFmtId="16" fontId="11" fillId="15" borderId="0" xfId="0" quotePrefix="1" applyNumberFormat="1" applyFont="1" applyFill="1" applyAlignment="1">
      <alignment vertical="top"/>
    </xf>
    <xf numFmtId="0" fontId="13" fillId="15" borderId="0" xfId="0" applyFont="1" applyFill="1" applyAlignment="1">
      <alignment horizontal="left" vertical="top" wrapText="1"/>
    </xf>
    <xf numFmtId="0" fontId="11" fillId="15" borderId="0" xfId="0" applyFont="1" applyFill="1" applyAlignment="1">
      <alignment horizontal="center" vertical="top"/>
    </xf>
    <xf numFmtId="3" fontId="13" fillId="0" borderId="12" xfId="0" applyNumberFormat="1" applyFont="1" applyBorder="1"/>
    <xf numFmtId="3" fontId="13" fillId="0" borderId="10" xfId="0" applyNumberFormat="1" applyFont="1" applyBorder="1"/>
    <xf numFmtId="0" fontId="23" fillId="0" borderId="0" xfId="0" applyFont="1"/>
    <xf numFmtId="0" fontId="21" fillId="0" borderId="2" xfId="0" applyFont="1" applyBorder="1" applyAlignment="1">
      <alignment horizontal="center" vertical="center" wrapText="1"/>
    </xf>
    <xf numFmtId="0" fontId="21" fillId="0" borderId="1" xfId="0" applyFont="1" applyBorder="1" applyAlignment="1">
      <alignment horizontal="center" vertical="center" wrapText="1"/>
    </xf>
    <xf numFmtId="3" fontId="13" fillId="0" borderId="11" xfId="0" applyNumberFormat="1" applyFont="1" applyBorder="1"/>
    <xf numFmtId="0" fontId="1" fillId="0" borderId="0" xfId="0" applyFont="1" applyBorder="1" applyAlignment="1">
      <alignment horizontal="left" vertical="center" wrapText="1"/>
    </xf>
    <xf numFmtId="0" fontId="22" fillId="0" borderId="1" xfId="0" applyFont="1" applyFill="1" applyBorder="1" applyAlignment="1">
      <alignment horizontal="center" vertical="center" wrapText="1"/>
    </xf>
    <xf numFmtId="0" fontId="1" fillId="10" borderId="5" xfId="0" applyFont="1" applyFill="1" applyBorder="1" applyAlignment="1">
      <alignment horizontal="left" vertical="top" wrapText="1"/>
    </xf>
    <xf numFmtId="0" fontId="1" fillId="10" borderId="11" xfId="0" applyFont="1" applyFill="1" applyBorder="1" applyAlignment="1">
      <alignment horizontal="left" vertical="top" wrapText="1"/>
    </xf>
    <xf numFmtId="0" fontId="1" fillId="10" borderId="4" xfId="0" applyFont="1" applyFill="1" applyBorder="1" applyAlignment="1">
      <alignment horizontal="left" vertical="top" wrapText="1"/>
    </xf>
    <xf numFmtId="0" fontId="5" fillId="0" borderId="0" xfId="0" applyFont="1" applyFill="1" applyBorder="1" applyAlignment="1">
      <alignment horizontal="right" vertical="center" wrapText="1"/>
    </xf>
    <xf numFmtId="0" fontId="2" fillId="0" borderId="0" xfId="0" applyFont="1" applyFill="1" applyBorder="1" applyAlignment="1">
      <alignment horizontal="right" vertical="center" wrapText="1"/>
    </xf>
    <xf numFmtId="0" fontId="4" fillId="0" borderId="1" xfId="0" applyFont="1" applyBorder="1" applyAlignment="1">
      <alignment horizontal="center" vertical="center" wrapText="1"/>
    </xf>
    <xf numFmtId="0" fontId="35" fillId="0" borderId="0" xfId="0" applyFont="1" applyAlignment="1">
      <alignment horizontal="left" vertical="top"/>
    </xf>
    <xf numFmtId="0" fontId="16" fillId="0" borderId="0" xfId="0" applyFont="1" applyAlignment="1">
      <alignment vertical="top"/>
    </xf>
    <xf numFmtId="0" fontId="0" fillId="0" borderId="0" xfId="0" applyBorder="1"/>
    <xf numFmtId="0" fontId="2" fillId="0" borderId="1" xfId="0" applyFont="1" applyFill="1" applyBorder="1" applyAlignment="1">
      <alignment horizontal="center" vertical="center" wrapText="1"/>
    </xf>
    <xf numFmtId="0" fontId="13" fillId="0" borderId="1" xfId="0" applyFont="1" applyFill="1" applyBorder="1" applyAlignment="1"/>
    <xf numFmtId="0" fontId="2" fillId="0" borderId="1" xfId="0" applyFont="1" applyFill="1" applyBorder="1" applyAlignment="1">
      <alignment horizontal="left" wrapText="1" indent="1"/>
    </xf>
    <xf numFmtId="0" fontId="2" fillId="0" borderId="1" xfId="0" applyFont="1" applyFill="1" applyBorder="1" applyAlignment="1">
      <alignment horizontal="left" indent="1"/>
    </xf>
    <xf numFmtId="0" fontId="2" fillId="0" borderId="5" xfId="0" applyFont="1" applyFill="1" applyBorder="1" applyAlignment="1">
      <alignment horizontal="left" indent="1"/>
    </xf>
    <xf numFmtId="166" fontId="2" fillId="0" borderId="5" xfId="0" applyNumberFormat="1" applyFont="1" applyFill="1" applyBorder="1" applyAlignment="1">
      <alignment horizontal="right"/>
    </xf>
    <xf numFmtId="0" fontId="2" fillId="0" borderId="2" xfId="0" applyFont="1" applyFill="1" applyBorder="1" applyAlignment="1">
      <alignment horizontal="center" vertical="center" wrapText="1"/>
    </xf>
    <xf numFmtId="0" fontId="2" fillId="0" borderId="6" xfId="0" applyFont="1" applyFill="1" applyBorder="1" applyAlignment="1">
      <alignment horizontal="left" indent="1"/>
    </xf>
    <xf numFmtId="166" fontId="2" fillId="0" borderId="6" xfId="0" applyNumberFormat="1" applyFont="1" applyFill="1" applyBorder="1" applyAlignment="1">
      <alignment horizontal="right"/>
    </xf>
    <xf numFmtId="166" fontId="2" fillId="0" borderId="3" xfId="0" applyNumberFormat="1" applyFont="1" applyFill="1" applyBorder="1" applyAlignment="1">
      <alignment horizontal="right"/>
    </xf>
    <xf numFmtId="0" fontId="13" fillId="0" borderId="4" xfId="0" applyFont="1" applyFill="1" applyBorder="1" applyAlignment="1"/>
    <xf numFmtId="0" fontId="25" fillId="0" borderId="0" xfId="0" applyFont="1" applyFill="1" applyBorder="1"/>
    <xf numFmtId="0" fontId="25" fillId="0" borderId="0" xfId="0" applyFont="1" applyFill="1" applyBorder="1" applyAlignment="1"/>
    <xf numFmtId="0" fontId="6" fillId="0" borderId="0" xfId="0" applyFont="1" applyFill="1" applyBorder="1" applyAlignment="1">
      <alignment horizontal="left" wrapText="1" indent="1"/>
    </xf>
    <xf numFmtId="0" fontId="6" fillId="0" borderId="0" xfId="0" applyFont="1" applyFill="1" applyBorder="1" applyAlignment="1">
      <alignment horizontal="left" indent="1"/>
    </xf>
    <xf numFmtId="0" fontId="0" fillId="16" borderId="0" xfId="0" applyFill="1"/>
    <xf numFmtId="0" fontId="5" fillId="16" borderId="0" xfId="0" applyFont="1" applyFill="1"/>
    <xf numFmtId="0" fontId="5" fillId="16" borderId="18" xfId="0" applyFont="1" applyFill="1" applyBorder="1" applyAlignment="1"/>
    <xf numFmtId="0" fontId="2" fillId="16" borderId="1" xfId="0" applyFont="1" applyFill="1" applyBorder="1" applyAlignment="1">
      <alignment horizontal="left" wrapText="1" indent="1"/>
    </xf>
    <xf numFmtId="166" fontId="2" fillId="16" borderId="1" xfId="0" applyNumberFormat="1" applyFont="1" applyFill="1" applyBorder="1" applyAlignment="1">
      <alignment horizontal="right"/>
    </xf>
    <xf numFmtId="0" fontId="2" fillId="16" borderId="1" xfId="0" applyFont="1" applyFill="1" applyBorder="1" applyAlignment="1">
      <alignment horizontal="left" indent="1"/>
    </xf>
    <xf numFmtId="0" fontId="2" fillId="16" borderId="0" xfId="0" applyFont="1" applyFill="1"/>
    <xf numFmtId="0" fontId="0" fillId="16" borderId="0" xfId="0" applyFill="1" applyBorder="1"/>
    <xf numFmtId="0" fontId="5" fillId="16" borderId="0" xfId="0" applyFont="1" applyFill="1" applyBorder="1"/>
    <xf numFmtId="0" fontId="5" fillId="16" borderId="0" xfId="0" applyFont="1" applyFill="1" applyBorder="1" applyAlignment="1"/>
    <xf numFmtId="0" fontId="2" fillId="16" borderId="0" xfId="0" applyFont="1" applyFill="1" applyBorder="1" applyAlignment="1">
      <alignment horizontal="left" wrapText="1" indent="1"/>
    </xf>
    <xf numFmtId="166" fontId="2" fillId="16" borderId="0" xfId="0" applyNumberFormat="1" applyFont="1" applyFill="1" applyBorder="1" applyAlignment="1">
      <alignment horizontal="right"/>
    </xf>
    <xf numFmtId="0" fontId="2" fillId="16" borderId="0" xfId="0" applyFont="1" applyFill="1" applyBorder="1" applyAlignment="1">
      <alignment horizontal="left" indent="1"/>
    </xf>
    <xf numFmtId="0" fontId="2" fillId="16" borderId="0" xfId="0" applyFont="1" applyFill="1" applyBorder="1"/>
    <xf numFmtId="166" fontId="6" fillId="0" borderId="1" xfId="0" applyNumberFormat="1" applyFont="1" applyFill="1" applyBorder="1" applyAlignment="1">
      <alignment horizontal="right"/>
    </xf>
    <xf numFmtId="0" fontId="22" fillId="0" borderId="1" xfId="0" applyFont="1" applyFill="1" applyBorder="1" applyAlignment="1"/>
    <xf numFmtId="164" fontId="2" fillId="0" borderId="0" xfId="0" applyNumberFormat="1" applyFont="1" applyFill="1" applyBorder="1" applyAlignment="1">
      <alignment vertical="center"/>
    </xf>
    <xf numFmtId="0" fontId="6" fillId="0" borderId="0" xfId="0" applyFont="1" applyAlignment="1"/>
    <xf numFmtId="0" fontId="0" fillId="0" borderId="0" xfId="0" applyFill="1" applyAlignment="1"/>
    <xf numFmtId="166" fontId="6" fillId="0" borderId="0" xfId="0" applyNumberFormat="1" applyFont="1" applyFill="1" applyBorder="1" applyAlignment="1">
      <alignment horizontal="right"/>
    </xf>
    <xf numFmtId="0" fontId="21" fillId="0" borderId="0" xfId="0" applyFont="1" applyAlignment="1">
      <alignment vertical="center"/>
    </xf>
    <xf numFmtId="0" fontId="11" fillId="2" borderId="0" xfId="0" applyFont="1" applyFill="1" applyAlignment="1">
      <alignment vertical="center" wrapText="1"/>
    </xf>
    <xf numFmtId="0" fontId="11" fillId="3" borderId="0" xfId="0" applyFont="1" applyFill="1" applyAlignment="1">
      <alignment vertical="center" wrapText="1"/>
    </xf>
    <xf numFmtId="0" fontId="11" fillId="4" borderId="0" xfId="0" applyFont="1" applyFill="1" applyAlignment="1">
      <alignment vertical="center" wrapText="1"/>
    </xf>
    <xf numFmtId="0" fontId="11" fillId="5" borderId="0" xfId="0" applyFont="1" applyFill="1" applyAlignment="1">
      <alignment vertical="center" wrapText="1"/>
    </xf>
    <xf numFmtId="0" fontId="11" fillId="6" borderId="0" xfId="0" applyFont="1" applyFill="1" applyAlignment="1">
      <alignment vertical="center" wrapText="1"/>
    </xf>
    <xf numFmtId="0" fontId="11" fillId="6" borderId="0" xfId="0" applyFont="1" applyFill="1" applyAlignment="1">
      <alignment horizontal="left" vertical="center" wrapText="1"/>
    </xf>
    <xf numFmtId="0" fontId="11" fillId="8" borderId="0" xfId="0" applyFont="1" applyFill="1" applyAlignment="1">
      <alignment horizontal="left" vertical="center" wrapText="1"/>
    </xf>
    <xf numFmtId="0" fontId="11" fillId="15" borderId="0" xfId="0" applyFont="1" applyFill="1" applyAlignment="1">
      <alignment horizontal="left" vertical="center" wrapText="1"/>
    </xf>
    <xf numFmtId="0" fontId="2" fillId="0" borderId="19" xfId="0" applyFont="1" applyFill="1" applyBorder="1"/>
    <xf numFmtId="10" fontId="2" fillId="0" borderId="19" xfId="0" applyNumberFormat="1" applyFont="1" applyFill="1" applyBorder="1"/>
    <xf numFmtId="3" fontId="2" fillId="0" borderId="19" xfId="0" applyNumberFormat="1" applyFont="1" applyFill="1" applyBorder="1"/>
    <xf numFmtId="10" fontId="2" fillId="0" borderId="20" xfId="0" applyNumberFormat="1" applyFont="1" applyFill="1" applyBorder="1"/>
    <xf numFmtId="0" fontId="2" fillId="0" borderId="19" xfId="0" applyFont="1" applyBorder="1"/>
    <xf numFmtId="3" fontId="2" fillId="0" borderId="19" xfId="0" applyNumberFormat="1" applyFont="1" applyBorder="1"/>
    <xf numFmtId="0" fontId="2" fillId="0" borderId="21" xfId="0" applyFont="1" applyBorder="1"/>
    <xf numFmtId="10" fontId="2" fillId="0" borderId="21" xfId="0" applyNumberFormat="1" applyFont="1" applyFill="1" applyBorder="1"/>
    <xf numFmtId="3" fontId="2" fillId="0" borderId="21" xfId="0" applyNumberFormat="1" applyFont="1" applyBorder="1"/>
    <xf numFmtId="10" fontId="2" fillId="0" borderId="22" xfId="0" applyNumberFormat="1" applyFont="1" applyFill="1" applyBorder="1"/>
    <xf numFmtId="3" fontId="2" fillId="0" borderId="19" xfId="0" applyNumberFormat="1" applyFont="1" applyFill="1" applyBorder="1" applyAlignment="1">
      <alignment horizontal="right"/>
    </xf>
    <xf numFmtId="165" fontId="2" fillId="0" borderId="19" xfId="0" applyNumberFormat="1" applyFont="1" applyFill="1" applyBorder="1" applyAlignment="1">
      <alignment horizontal="right"/>
    </xf>
    <xf numFmtId="0" fontId="2" fillId="0" borderId="19" xfId="0" applyNumberFormat="1" applyFont="1" applyFill="1" applyBorder="1" applyAlignment="1">
      <alignment horizontal="right"/>
    </xf>
    <xf numFmtId="3" fontId="6" fillId="0" borderId="1" xfId="0" applyNumberFormat="1" applyFont="1" applyFill="1" applyBorder="1" applyAlignment="1">
      <alignment horizontal="right"/>
    </xf>
    <xf numFmtId="0" fontId="6" fillId="0" borderId="1" xfId="0" applyNumberFormat="1" applyFont="1" applyFill="1" applyBorder="1" applyAlignment="1">
      <alignment horizontal="right"/>
    </xf>
    <xf numFmtId="0" fontId="5" fillId="0" borderId="19" xfId="0" applyFont="1" applyBorder="1"/>
    <xf numFmtId="165" fontId="5" fillId="0" borderId="19" xfId="0" applyNumberFormat="1" applyFont="1" applyBorder="1"/>
    <xf numFmtId="0" fontId="5" fillId="0" borderId="19" xfId="0" applyFont="1" applyFill="1" applyBorder="1"/>
    <xf numFmtId="0" fontId="25" fillId="0" borderId="1" xfId="0" applyFont="1" applyBorder="1"/>
    <xf numFmtId="165" fontId="25" fillId="0" borderId="1" xfId="0" applyNumberFormat="1" applyFont="1" applyBorder="1"/>
    <xf numFmtId="0" fontId="6" fillId="0" borderId="2" xfId="0" applyNumberFormat="1" applyFont="1" applyFill="1" applyBorder="1" applyAlignment="1">
      <alignment horizontal="right"/>
    </xf>
    <xf numFmtId="0" fontId="25" fillId="0" borderId="2" xfId="0" applyFont="1" applyFill="1" applyBorder="1"/>
    <xf numFmtId="3" fontId="6" fillId="0" borderId="2" xfId="0" applyNumberFormat="1" applyFont="1" applyFill="1" applyBorder="1" applyAlignment="1">
      <alignment horizontal="right"/>
    </xf>
    <xf numFmtId="165" fontId="6" fillId="0" borderId="2" xfId="0" applyNumberFormat="1" applyFont="1" applyFill="1" applyBorder="1" applyAlignment="1">
      <alignment horizontal="right"/>
    </xf>
    <xf numFmtId="3" fontId="25" fillId="0" borderId="1" xfId="0" applyNumberFormat="1" applyFont="1" applyBorder="1"/>
    <xf numFmtId="165" fontId="25" fillId="0" borderId="2" xfId="0" applyNumberFormat="1" applyFont="1" applyFill="1" applyBorder="1"/>
    <xf numFmtId="165" fontId="5" fillId="0" borderId="19" xfId="6" applyNumberFormat="1" applyFont="1" applyBorder="1"/>
    <xf numFmtId="165" fontId="2" fillId="0" borderId="19" xfId="6" applyNumberFormat="1" applyFont="1" applyBorder="1"/>
    <xf numFmtId="0" fontId="16" fillId="0" borderId="0" xfId="0" applyFont="1" applyAlignment="1">
      <alignment horizontal="left" vertical="top" wrapText="1"/>
    </xf>
    <xf numFmtId="0" fontId="10" fillId="0" borderId="0" xfId="5"/>
    <xf numFmtId="0" fontId="10" fillId="0" borderId="0" xfId="5" applyAlignment="1"/>
    <xf numFmtId="0" fontId="10" fillId="0" borderId="0" xfId="5" applyAlignment="1">
      <alignment horizontal="right"/>
    </xf>
    <xf numFmtId="0" fontId="21" fillId="0" borderId="0" xfId="0" applyFont="1"/>
    <xf numFmtId="0" fontId="21" fillId="0" borderId="0" xfId="0" applyFont="1" applyAlignment="1">
      <alignment horizontal="left"/>
    </xf>
    <xf numFmtId="0" fontId="5" fillId="0" borderId="0" xfId="0" applyFont="1" applyFill="1" applyBorder="1" applyAlignment="1">
      <alignment wrapText="1"/>
    </xf>
    <xf numFmtId="16" fontId="13" fillId="0" borderId="0" xfId="0" quotePrefix="1" applyNumberFormat="1" applyFont="1" applyAlignment="1">
      <alignment vertical="top"/>
    </xf>
    <xf numFmtId="0" fontId="11" fillId="9" borderId="0" xfId="0" applyFont="1" applyFill="1" applyAlignment="1">
      <alignment horizontal="left" vertical="center" wrapText="1"/>
    </xf>
    <xf numFmtId="0" fontId="10" fillId="0" borderId="0" xfId="5" applyAlignment="1">
      <alignment horizontal="right"/>
    </xf>
    <xf numFmtId="0" fontId="16" fillId="0" borderId="0" xfId="0" applyFont="1" applyAlignment="1">
      <alignment horizontal="left" vertical="top" wrapText="1"/>
    </xf>
    <xf numFmtId="0" fontId="38" fillId="0" borderId="0" xfId="0" applyFont="1"/>
    <xf numFmtId="165" fontId="13" fillId="0" borderId="0" xfId="6" applyNumberFormat="1" applyFont="1" applyFill="1" applyBorder="1"/>
    <xf numFmtId="0" fontId="2" fillId="0" borderId="0" xfId="0" applyFont="1" applyFill="1" applyBorder="1" applyAlignment="1">
      <alignment horizontal="center" vertical="center" wrapText="1"/>
    </xf>
    <xf numFmtId="0" fontId="1" fillId="0" borderId="0" xfId="0" applyFont="1" applyBorder="1" applyAlignment="1">
      <alignment horizontal="left" vertical="center" wrapText="1"/>
    </xf>
    <xf numFmtId="0" fontId="1" fillId="0" borderId="1"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0" fillId="0" borderId="0" xfId="0" applyAlignment="1">
      <alignment wrapText="1"/>
    </xf>
    <xf numFmtId="0" fontId="13" fillId="0" borderId="0" xfId="0" applyFont="1" applyFill="1" applyBorder="1" applyAlignment="1">
      <alignment horizontal="center"/>
    </xf>
    <xf numFmtId="0" fontId="22" fillId="0" borderId="1"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2" fillId="0" borderId="0" xfId="0" applyFont="1" applyFill="1" applyBorder="1" applyAlignment="1">
      <alignment horizontal="right" vertical="center" wrapText="1"/>
    </xf>
    <xf numFmtId="0" fontId="5" fillId="0" borderId="0" xfId="0" applyFont="1" applyFill="1" applyBorder="1" applyAlignment="1">
      <alignment horizontal="right" vertical="center" wrapText="1"/>
    </xf>
    <xf numFmtId="0" fontId="2" fillId="0" borderId="0" xfId="0" applyFont="1" applyFill="1" applyBorder="1" applyAlignment="1">
      <alignment horizontal="right" vertical="center" wrapText="1"/>
    </xf>
    <xf numFmtId="0" fontId="4" fillId="0" borderId="1" xfId="0" applyFont="1" applyBorder="1" applyAlignment="1">
      <alignment horizontal="center" vertical="center" wrapText="1"/>
    </xf>
    <xf numFmtId="0" fontId="1" fillId="10" borderId="5" xfId="0" applyFont="1" applyFill="1" applyBorder="1" applyAlignment="1">
      <alignment horizontal="left" vertical="top" wrapText="1"/>
    </xf>
    <xf numFmtId="0" fontId="1" fillId="10" borderId="11" xfId="0" applyFont="1" applyFill="1" applyBorder="1" applyAlignment="1">
      <alignment horizontal="left" vertical="top" wrapText="1"/>
    </xf>
    <xf numFmtId="0" fontId="1" fillId="10" borderId="4" xfId="0" applyFont="1" applyFill="1" applyBorder="1" applyAlignment="1">
      <alignment horizontal="left" vertical="top" wrapText="1"/>
    </xf>
    <xf numFmtId="0" fontId="2" fillId="0" borderId="0" xfId="0" applyFont="1" applyFill="1" applyBorder="1" applyAlignment="1">
      <alignment horizontal="right" vertical="center" wrapText="1"/>
    </xf>
    <xf numFmtId="0" fontId="40" fillId="0" borderId="1" xfId="0" applyFont="1" applyBorder="1" applyAlignment="1">
      <alignment horizontal="center"/>
    </xf>
    <xf numFmtId="3" fontId="2" fillId="0" borderId="0" xfId="0" applyNumberFormat="1" applyFont="1" applyFill="1" applyBorder="1" applyAlignment="1">
      <alignment horizontal="right" vertical="center"/>
    </xf>
    <xf numFmtId="3" fontId="39" fillId="0" borderId="1" xfId="0" applyNumberFormat="1" applyFont="1" applyBorder="1"/>
    <xf numFmtId="3" fontId="39" fillId="0" borderId="16" xfId="0" applyNumberFormat="1" applyFont="1" applyBorder="1"/>
    <xf numFmtId="3" fontId="39" fillId="0" borderId="4" xfId="0" applyNumberFormat="1" applyFont="1" applyBorder="1"/>
    <xf numFmtId="165" fontId="2" fillId="0" borderId="1" xfId="0" applyNumberFormat="1" applyFont="1" applyFill="1" applyBorder="1"/>
    <xf numFmtId="169" fontId="2" fillId="0" borderId="1" xfId="0" applyNumberFormat="1" applyFont="1" applyFill="1" applyBorder="1"/>
    <xf numFmtId="170" fontId="2" fillId="0" borderId="1" xfId="0" applyNumberFormat="1" applyFont="1" applyFill="1" applyBorder="1"/>
    <xf numFmtId="170" fontId="2" fillId="0" borderId="1" xfId="0" quotePrefix="1" applyNumberFormat="1" applyFont="1" applyFill="1" applyBorder="1"/>
    <xf numFmtId="170" fontId="2" fillId="0" borderId="1" xfId="0" applyNumberFormat="1" applyFont="1" applyBorder="1"/>
    <xf numFmtId="0" fontId="42" fillId="0" borderId="7" xfId="0" applyFont="1" applyBorder="1" applyAlignment="1">
      <alignment horizontal="center"/>
    </xf>
    <xf numFmtId="0" fontId="42" fillId="0" borderId="8" xfId="0" applyFont="1" applyBorder="1" applyAlignment="1">
      <alignment horizontal="center"/>
    </xf>
    <xf numFmtId="0" fontId="42" fillId="0" borderId="14" xfId="0" applyFont="1" applyBorder="1" applyAlignment="1">
      <alignment horizontal="center"/>
    </xf>
    <xf numFmtId="0" fontId="42" fillId="0" borderId="1" xfId="0" applyFont="1" applyBorder="1" applyAlignment="1">
      <alignment wrapText="1"/>
    </xf>
    <xf numFmtId="0" fontId="43" fillId="0" borderId="1" xfId="0" applyFont="1" applyBorder="1"/>
    <xf numFmtId="165" fontId="43" fillId="0" borderId="1" xfId="0" applyNumberFormat="1" applyFont="1" applyBorder="1"/>
    <xf numFmtId="0" fontId="43" fillId="0" borderId="1" xfId="0" applyFont="1" applyBorder="1" applyAlignment="1">
      <alignment wrapText="1"/>
    </xf>
    <xf numFmtId="0" fontId="43" fillId="0" borderId="16" xfId="0" applyFont="1" applyBorder="1"/>
    <xf numFmtId="165" fontId="43" fillId="0" borderId="16" xfId="0" applyNumberFormat="1" applyFont="1" applyBorder="1"/>
    <xf numFmtId="0" fontId="42" fillId="0" borderId="4" xfId="0" applyFont="1" applyBorder="1" applyAlignment="1">
      <alignment wrapText="1"/>
    </xf>
    <xf numFmtId="0" fontId="43" fillId="0" borderId="4" xfId="0" applyFont="1" applyBorder="1"/>
    <xf numFmtId="3" fontId="43" fillId="0" borderId="16" xfId="0" applyNumberFormat="1" applyFont="1" applyBorder="1"/>
    <xf numFmtId="0" fontId="42" fillId="0" borderId="9" xfId="0" applyFont="1" applyBorder="1" applyAlignment="1">
      <alignment wrapText="1"/>
    </xf>
    <xf numFmtId="0" fontId="43" fillId="0" borderId="1" xfId="0" applyFont="1" applyBorder="1" applyAlignment="1">
      <alignment horizontal="right"/>
    </xf>
    <xf numFmtId="169" fontId="43" fillId="0" borderId="1" xfId="0" applyNumberFormat="1" applyFont="1" applyBorder="1"/>
    <xf numFmtId="169" fontId="13" fillId="0" borderId="14" xfId="0" applyNumberFormat="1" applyFont="1" applyBorder="1"/>
    <xf numFmtId="165" fontId="13" fillId="0" borderId="0" xfId="6" applyNumberFormat="1" applyFont="1" applyBorder="1"/>
    <xf numFmtId="169" fontId="2" fillId="0" borderId="1" xfId="0" quotePrefix="1" applyNumberFormat="1" applyFont="1" applyFill="1" applyBorder="1"/>
    <xf numFmtId="3" fontId="2" fillId="0" borderId="1" xfId="0" applyNumberFormat="1" applyFont="1" applyFill="1" applyBorder="1"/>
    <xf numFmtId="3" fontId="2" fillId="0" borderId="1" xfId="0" quotePrefix="1" applyNumberFormat="1" applyFont="1" applyFill="1" applyBorder="1"/>
    <xf numFmtId="169" fontId="2" fillId="0" borderId="1" xfId="0" applyNumberFormat="1" applyFont="1" applyBorder="1"/>
    <xf numFmtId="169" fontId="5" fillId="0" borderId="1" xfId="0" applyNumberFormat="1" applyFont="1" applyBorder="1"/>
    <xf numFmtId="3" fontId="5" fillId="0" borderId="1" xfId="0" applyNumberFormat="1" applyFont="1" applyBorder="1"/>
    <xf numFmtId="3" fontId="26" fillId="0" borderId="1" xfId="0" applyNumberFormat="1" applyFont="1" applyFill="1" applyBorder="1"/>
    <xf numFmtId="0" fontId="44" fillId="0" borderId="0" xfId="0" applyFont="1"/>
    <xf numFmtId="0" fontId="10" fillId="0" borderId="0" xfId="5" applyAlignment="1">
      <alignment horizontal="right"/>
    </xf>
    <xf numFmtId="0" fontId="16" fillId="0" borderId="0" xfId="0" applyFont="1" applyAlignment="1">
      <alignment horizontal="left" vertical="top" wrapText="1"/>
    </xf>
    <xf numFmtId="16" fontId="11" fillId="0" borderId="0" xfId="0" quotePrefix="1" applyNumberFormat="1" applyFont="1" applyFill="1" applyAlignment="1">
      <alignment vertical="top"/>
    </xf>
    <xf numFmtId="0" fontId="13" fillId="0" borderId="0" xfId="0" applyFont="1" applyFill="1" applyAlignment="1">
      <alignment horizontal="left" vertical="top" wrapText="1"/>
    </xf>
    <xf numFmtId="0" fontId="11" fillId="0" borderId="0" xfId="0" applyFont="1" applyFill="1" applyAlignment="1">
      <alignment horizontal="left" vertical="center" wrapText="1"/>
    </xf>
    <xf numFmtId="16" fontId="11" fillId="7" borderId="0" xfId="0" quotePrefix="1" applyNumberFormat="1" applyFont="1" applyFill="1" applyAlignment="1">
      <alignment vertical="top"/>
    </xf>
    <xf numFmtId="0" fontId="13" fillId="7" borderId="0" xfId="0" applyFont="1" applyFill="1" applyAlignment="1">
      <alignment horizontal="left" vertical="top" wrapText="1"/>
    </xf>
    <xf numFmtId="0" fontId="11" fillId="7" borderId="0" xfId="0" applyFont="1" applyFill="1" applyAlignment="1">
      <alignment horizontal="left" vertical="center"/>
    </xf>
    <xf numFmtId="0" fontId="11" fillId="7" borderId="0" xfId="0" applyFont="1" applyFill="1" applyAlignment="1">
      <alignment horizontal="left" vertical="center" wrapText="1"/>
    </xf>
    <xf numFmtId="0" fontId="11" fillId="7" borderId="0" xfId="0" applyFont="1" applyFill="1" applyAlignment="1">
      <alignment horizontal="center" vertical="top"/>
    </xf>
    <xf numFmtId="0" fontId="37" fillId="0" borderId="0" xfId="5" applyFont="1" applyAlignment="1">
      <alignment horizontal="right"/>
    </xf>
    <xf numFmtId="0" fontId="1" fillId="0" borderId="1" xfId="0" applyFont="1" applyFill="1" applyBorder="1" applyAlignment="1">
      <alignment horizontal="center" vertical="center" wrapText="1"/>
    </xf>
    <xf numFmtId="0" fontId="1" fillId="0" borderId="0" xfId="0" applyFont="1" applyBorder="1" applyAlignment="1">
      <alignment horizontal="left" vertical="center" wrapText="1"/>
    </xf>
    <xf numFmtId="0" fontId="22" fillId="0" borderId="1"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1" fillId="10" borderId="5" xfId="0" applyFont="1" applyFill="1" applyBorder="1" applyAlignment="1">
      <alignment horizontal="left" vertical="top" wrapText="1"/>
    </xf>
    <xf numFmtId="0" fontId="1" fillId="10" borderId="11" xfId="0" applyFont="1" applyFill="1" applyBorder="1" applyAlignment="1">
      <alignment horizontal="left" vertical="top" wrapText="1"/>
    </xf>
    <xf numFmtId="0" fontId="1" fillId="10" borderId="4" xfId="0" applyFont="1" applyFill="1" applyBorder="1" applyAlignment="1">
      <alignment horizontal="left" vertical="top" wrapText="1"/>
    </xf>
    <xf numFmtId="0" fontId="1" fillId="0" borderId="0" xfId="0" applyFont="1" applyFill="1" applyBorder="1" applyAlignment="1">
      <alignment horizontal="center" vertical="center" wrapText="1"/>
    </xf>
    <xf numFmtId="0" fontId="5" fillId="0" borderId="0" xfId="0" applyFont="1" applyFill="1" applyBorder="1" applyAlignment="1">
      <alignment horizontal="right" vertical="center" wrapText="1"/>
    </xf>
    <xf numFmtId="0" fontId="2" fillId="0" borderId="0" xfId="0" applyFont="1" applyFill="1" applyBorder="1" applyAlignment="1">
      <alignment horizontal="right" vertical="center" wrapText="1"/>
    </xf>
    <xf numFmtId="0" fontId="0" fillId="0" borderId="0" xfId="0" applyAlignment="1">
      <alignment wrapText="1"/>
    </xf>
    <xf numFmtId="0" fontId="4" fillId="0" borderId="1" xfId="0" applyFont="1" applyBorder="1" applyAlignment="1">
      <alignment horizontal="center" vertical="center" wrapText="1"/>
    </xf>
    <xf numFmtId="0" fontId="16" fillId="0" borderId="0" xfId="0" applyFont="1" applyAlignment="1">
      <alignment horizontal="left" vertical="top" wrapText="1"/>
    </xf>
    <xf numFmtId="0" fontId="13" fillId="0" borderId="0" xfId="0" applyFont="1" applyFill="1" applyBorder="1" applyAlignment="1">
      <alignment horizontal="center"/>
    </xf>
    <xf numFmtId="0" fontId="48" fillId="0" borderId="0" xfId="5" applyFont="1" applyAlignment="1">
      <alignment horizontal="right"/>
    </xf>
    <xf numFmtId="0" fontId="48" fillId="0" borderId="0" xfId="5" applyFont="1" applyAlignment="1"/>
    <xf numFmtId="0" fontId="1" fillId="0" borderId="23" xfId="0" applyFont="1" applyBorder="1" applyAlignment="1">
      <alignment vertical="center"/>
    </xf>
    <xf numFmtId="0" fontId="2" fillId="0" borderId="24" xfId="0" applyFont="1" applyBorder="1"/>
    <xf numFmtId="0" fontId="1" fillId="0" borderId="27" xfId="0" applyFont="1" applyBorder="1" applyAlignment="1">
      <alignment horizontal="center"/>
    </xf>
    <xf numFmtId="0" fontId="1" fillId="0" borderId="5" xfId="0" applyFont="1" applyBorder="1" applyAlignment="1">
      <alignment vertical="center"/>
    </xf>
    <xf numFmtId="10" fontId="2" fillId="0" borderId="1" xfId="6" applyNumberFormat="1" applyFont="1" applyBorder="1"/>
    <xf numFmtId="10" fontId="2" fillId="0" borderId="2" xfId="6" applyNumberFormat="1" applyFont="1" applyBorder="1"/>
    <xf numFmtId="10" fontId="2" fillId="0" borderId="31" xfId="6" applyNumberFormat="1" applyFont="1" applyBorder="1"/>
    <xf numFmtId="10" fontId="2" fillId="0" borderId="0" xfId="6" applyNumberFormat="1" applyFont="1" applyBorder="1"/>
    <xf numFmtId="10" fontId="2" fillId="0" borderId="31" xfId="0" applyNumberFormat="1" applyFont="1" applyBorder="1"/>
    <xf numFmtId="0" fontId="31" fillId="0" borderId="4" xfId="0" applyFont="1" applyBorder="1" applyAlignment="1">
      <alignment vertical="center"/>
    </xf>
    <xf numFmtId="0" fontId="31" fillId="0" borderId="15" xfId="0" applyFont="1" applyBorder="1" applyAlignment="1">
      <alignment vertical="center"/>
    </xf>
    <xf numFmtId="0" fontId="1" fillId="0" borderId="36" xfId="0" applyFont="1" applyBorder="1"/>
    <xf numFmtId="10" fontId="2" fillId="0" borderId="16" xfId="6" applyNumberFormat="1" applyFont="1" applyBorder="1"/>
    <xf numFmtId="10" fontId="2" fillId="0" borderId="37" xfId="6" applyNumberFormat="1" applyFont="1" applyBorder="1"/>
    <xf numFmtId="10" fontId="2" fillId="0" borderId="38" xfId="6" applyNumberFormat="1" applyFont="1" applyBorder="1"/>
    <xf numFmtId="10" fontId="2" fillId="0" borderId="38" xfId="0" applyNumberFormat="1" applyFont="1" applyBorder="1"/>
    <xf numFmtId="0" fontId="1" fillId="0" borderId="11" xfId="0" applyFont="1" applyBorder="1" applyAlignment="1">
      <alignment vertical="center"/>
    </xf>
    <xf numFmtId="0" fontId="1" fillId="0" borderId="10" xfId="0" applyFont="1" applyBorder="1"/>
    <xf numFmtId="10" fontId="2" fillId="0" borderId="4" xfId="6" applyNumberFormat="1" applyFont="1" applyBorder="1"/>
    <xf numFmtId="10" fontId="2" fillId="0" borderId="9" xfId="6" applyNumberFormat="1" applyFont="1" applyBorder="1"/>
    <xf numFmtId="10" fontId="2" fillId="0" borderId="41" xfId="6" applyNumberFormat="1" applyFont="1" applyBorder="1"/>
    <xf numFmtId="10" fontId="2" fillId="0" borderId="41" xfId="0" applyNumberFormat="1" applyFont="1" applyBorder="1"/>
    <xf numFmtId="10" fontId="2" fillId="0" borderId="15" xfId="6" applyNumberFormat="1" applyFont="1" applyBorder="1"/>
    <xf numFmtId="10" fontId="2" fillId="0" borderId="43" xfId="6" applyNumberFormat="1" applyFont="1" applyBorder="1"/>
    <xf numFmtId="10" fontId="2" fillId="0" borderId="15" xfId="0" applyNumberFormat="1" applyFont="1" applyBorder="1"/>
    <xf numFmtId="10" fontId="2" fillId="0" borderId="44" xfId="0" applyNumberFormat="1" applyFont="1" applyBorder="1"/>
    <xf numFmtId="0" fontId="13" fillId="0" borderId="0" xfId="0" applyFont="1" applyAlignment="1">
      <alignment horizontal="right"/>
    </xf>
    <xf numFmtId="0" fontId="13" fillId="0" borderId="0" xfId="0" applyFont="1" applyAlignment="1">
      <alignment horizontal="left" vertical="top"/>
    </xf>
    <xf numFmtId="0" fontId="13" fillId="0" borderId="0" xfId="0" applyFont="1" applyAlignment="1">
      <alignment wrapText="1"/>
    </xf>
    <xf numFmtId="0" fontId="51" fillId="0" borderId="0" xfId="0" applyFont="1" applyFill="1" applyBorder="1"/>
    <xf numFmtId="0" fontId="51" fillId="0" borderId="0" xfId="0" applyFont="1"/>
    <xf numFmtId="0" fontId="13" fillId="0" borderId="0" xfId="0" applyFont="1" applyAlignment="1">
      <alignment vertical="top" wrapText="1"/>
    </xf>
    <xf numFmtId="0" fontId="48" fillId="0" borderId="0" xfId="5" applyFont="1" applyBorder="1" applyAlignment="1"/>
    <xf numFmtId="0" fontId="52" fillId="0" borderId="0" xfId="0" applyFont="1" applyFill="1" applyBorder="1"/>
    <xf numFmtId="0" fontId="52" fillId="0" borderId="0" xfId="0" applyFont="1" applyFill="1"/>
    <xf numFmtId="0" fontId="40" fillId="0" borderId="1" xfId="0" applyFont="1" applyBorder="1" applyAlignment="1">
      <alignment horizontal="center" vertical="center"/>
    </xf>
    <xf numFmtId="0" fontId="8" fillId="0" borderId="0" xfId="0" applyFont="1" applyAlignment="1">
      <alignment horizontal="center" vertical="center"/>
    </xf>
    <xf numFmtId="0" fontId="52" fillId="0" borderId="0" xfId="0" applyFont="1"/>
    <xf numFmtId="0" fontId="15" fillId="0" borderId="0" xfId="0" applyFont="1" applyAlignment="1">
      <alignment vertical="center" wrapText="1"/>
    </xf>
    <xf numFmtId="0" fontId="16" fillId="0" borderId="0" xfId="0" applyFont="1" applyAlignment="1">
      <alignment vertical="top" wrapText="1"/>
    </xf>
    <xf numFmtId="165" fontId="2" fillId="0" borderId="0" xfId="0" applyNumberFormat="1" applyFont="1" applyAlignment="1">
      <alignment horizontal="right"/>
    </xf>
    <xf numFmtId="3" fontId="13" fillId="0" borderId="13" xfId="0" applyNumberFormat="1" applyFont="1" applyBorder="1" applyAlignment="1">
      <alignment horizontal="right" vertical="center"/>
    </xf>
    <xf numFmtId="3" fontId="13" fillId="0" borderId="12" xfId="0" applyNumberFormat="1" applyFont="1" applyBorder="1" applyAlignment="1">
      <alignment horizontal="right" vertical="center"/>
    </xf>
    <xf numFmtId="3" fontId="13" fillId="0" borderId="7" xfId="0" applyNumberFormat="1" applyFont="1" applyBorder="1" applyAlignment="1">
      <alignment horizontal="right" vertical="center"/>
    </xf>
    <xf numFmtId="3" fontId="13" fillId="0" borderId="14" xfId="0" applyNumberFormat="1" applyFont="1" applyBorder="1" applyAlignment="1">
      <alignment horizontal="right" vertical="center"/>
    </xf>
    <xf numFmtId="3" fontId="13" fillId="0" borderId="8" xfId="0" applyNumberFormat="1" applyFont="1" applyBorder="1" applyAlignment="1">
      <alignment horizontal="right" vertical="center"/>
    </xf>
    <xf numFmtId="0" fontId="13" fillId="0" borderId="9" xfId="0" applyFont="1" applyBorder="1" applyAlignment="1">
      <alignment horizontal="left" vertical="center"/>
    </xf>
    <xf numFmtId="0" fontId="13" fillId="0" borderId="2" xfId="0" applyFont="1" applyBorder="1" applyAlignment="1">
      <alignment horizontal="left" vertical="center" wrapText="1"/>
    </xf>
    <xf numFmtId="0" fontId="13" fillId="0" borderId="2" xfId="0" applyFont="1" applyBorder="1" applyAlignment="1">
      <alignment horizontal="left" vertical="center"/>
    </xf>
    <xf numFmtId="165" fontId="2" fillId="0" borderId="0" xfId="0" applyNumberFormat="1" applyFont="1" applyAlignment="1">
      <alignment horizontal="right" vertical="top"/>
    </xf>
    <xf numFmtId="3" fontId="13" fillId="0" borderId="9" xfId="0" applyNumberFormat="1" applyFont="1" applyBorder="1" applyAlignment="1">
      <alignment horizontal="right" vertical="center"/>
    </xf>
    <xf numFmtId="3" fontId="13" fillId="0" borderId="10" xfId="0" applyNumberFormat="1" applyFont="1" applyBorder="1" applyAlignment="1">
      <alignment horizontal="right" vertical="center"/>
    </xf>
    <xf numFmtId="3" fontId="13" fillId="0" borderId="18" xfId="0" applyNumberFormat="1" applyFont="1" applyBorder="1" applyAlignment="1">
      <alignment horizontal="right" vertical="center"/>
    </xf>
    <xf numFmtId="0" fontId="13" fillId="0" borderId="18" xfId="0" applyFont="1" applyBorder="1" applyAlignment="1">
      <alignment horizontal="right" vertical="center"/>
    </xf>
    <xf numFmtId="0" fontId="13" fillId="0" borderId="2" xfId="0" applyFont="1" applyBorder="1" applyAlignment="1">
      <alignment horizontal="right" vertical="center"/>
    </xf>
    <xf numFmtId="0" fontId="13" fillId="0" borderId="6" xfId="0" applyFont="1" applyBorder="1" applyAlignment="1">
      <alignment horizontal="right" vertical="center"/>
    </xf>
    <xf numFmtId="0" fontId="13" fillId="0" borderId="3" xfId="0" applyFont="1" applyBorder="1" applyAlignment="1">
      <alignment horizontal="right" vertical="center"/>
    </xf>
    <xf numFmtId="3" fontId="2" fillId="0" borderId="12" xfId="0" applyNumberFormat="1" applyFont="1" applyBorder="1" applyAlignment="1">
      <alignment horizontal="right" vertical="center"/>
    </xf>
    <xf numFmtId="3" fontId="2" fillId="0" borderId="7" xfId="0" applyNumberFormat="1" applyFont="1" applyBorder="1" applyAlignment="1">
      <alignment horizontal="right" vertical="center"/>
    </xf>
    <xf numFmtId="3" fontId="2" fillId="0" borderId="14" xfId="0" applyNumberFormat="1" applyFont="1" applyBorder="1" applyAlignment="1">
      <alignment horizontal="right" vertical="center"/>
    </xf>
    <xf numFmtId="3" fontId="2" fillId="0" borderId="8" xfId="0" applyNumberFormat="1" applyFont="1" applyBorder="1" applyAlignment="1">
      <alignment horizontal="right" vertical="center"/>
    </xf>
    <xf numFmtId="0" fontId="13" fillId="0" borderId="11" xfId="0" applyFont="1" applyBorder="1" applyAlignment="1">
      <alignment horizontal="left" vertical="center"/>
    </xf>
    <xf numFmtId="3" fontId="2" fillId="0" borderId="13" xfId="0" applyNumberFormat="1" applyFont="1" applyBorder="1" applyAlignment="1">
      <alignment horizontal="right" vertical="center"/>
    </xf>
    <xf numFmtId="0" fontId="13" fillId="0" borderId="11" xfId="0" applyFont="1" applyBorder="1" applyAlignment="1">
      <alignment horizontal="left" vertical="center" wrapText="1"/>
    </xf>
    <xf numFmtId="3" fontId="2" fillId="0" borderId="18" xfId="0" applyNumberFormat="1" applyFont="1" applyBorder="1" applyAlignment="1">
      <alignment horizontal="right" vertical="center"/>
    </xf>
    <xf numFmtId="3" fontId="2" fillId="0" borderId="10" xfId="0" applyNumberFormat="1" applyFont="1" applyBorder="1" applyAlignment="1">
      <alignment horizontal="right" vertical="center"/>
    </xf>
    <xf numFmtId="3" fontId="13" fillId="0" borderId="2" xfId="0" applyNumberFormat="1" applyFont="1" applyBorder="1"/>
    <xf numFmtId="3" fontId="13" fillId="0" borderId="6" xfId="0" applyNumberFormat="1" applyFont="1" applyBorder="1"/>
    <xf numFmtId="3" fontId="2" fillId="0" borderId="3" xfId="0" applyNumberFormat="1" applyFont="1" applyBorder="1"/>
    <xf numFmtId="3" fontId="2" fillId="0" borderId="2" xfId="0" applyNumberFormat="1" applyFont="1" applyBorder="1"/>
    <xf numFmtId="3" fontId="2" fillId="0" borderId="6" xfId="0" applyNumberFormat="1" applyFont="1" applyBorder="1"/>
    <xf numFmtId="0" fontId="13" fillId="0" borderId="1" xfId="0" applyFont="1" applyBorder="1" applyAlignment="1">
      <alignment horizontal="right"/>
    </xf>
    <xf numFmtId="0" fontId="13" fillId="0" borderId="3" xfId="0" applyFont="1" applyBorder="1" applyAlignment="1">
      <alignment horizontal="right"/>
    </xf>
    <xf numFmtId="3" fontId="13" fillId="0" borderId="3" xfId="0" applyNumberFormat="1" applyFont="1" applyBorder="1"/>
    <xf numFmtId="10" fontId="13" fillId="0" borderId="0" xfId="6" applyNumberFormat="1" applyFont="1" applyBorder="1"/>
    <xf numFmtId="0" fontId="35" fillId="0" borderId="0" xfId="0" applyFont="1" applyAlignment="1">
      <alignment horizontal="right"/>
    </xf>
    <xf numFmtId="0" fontId="35" fillId="0" borderId="0" xfId="0" applyFont="1"/>
    <xf numFmtId="0" fontId="13" fillId="0" borderId="0" xfId="0" applyFont="1" applyAlignment="1">
      <alignment horizontal="left"/>
    </xf>
    <xf numFmtId="0" fontId="8" fillId="0" borderId="0" xfId="0" applyFont="1" applyAlignment="1">
      <alignment horizontal="right"/>
    </xf>
    <xf numFmtId="0" fontId="10" fillId="2" borderId="0" xfId="5" applyFill="1" applyAlignment="1">
      <alignment horizontal="center" vertical="top"/>
    </xf>
    <xf numFmtId="0" fontId="10" fillId="3" borderId="0" xfId="5" applyFill="1" applyAlignment="1">
      <alignment horizontal="center" vertical="top"/>
    </xf>
    <xf numFmtId="0" fontId="10" fillId="4" borderId="0" xfId="5" applyFill="1" applyAlignment="1">
      <alignment horizontal="center" vertical="top"/>
    </xf>
    <xf numFmtId="0" fontId="10" fillId="5" borderId="0" xfId="5" applyFill="1" applyAlignment="1">
      <alignment horizontal="center" vertical="top"/>
    </xf>
    <xf numFmtId="0" fontId="10" fillId="6" borderId="0" xfId="5" applyFill="1" applyAlignment="1">
      <alignment horizontal="center" vertical="top"/>
    </xf>
    <xf numFmtId="0" fontId="10" fillId="8" borderId="0" xfId="5" applyFill="1" applyAlignment="1">
      <alignment horizontal="center" vertical="top"/>
    </xf>
    <xf numFmtId="0" fontId="10" fillId="9" borderId="0" xfId="5" applyFill="1" applyAlignment="1">
      <alignment horizontal="center" vertical="top"/>
    </xf>
    <xf numFmtId="0" fontId="10" fillId="15" borderId="0" xfId="5" applyFill="1" applyAlignment="1">
      <alignment horizontal="center" vertical="top"/>
    </xf>
    <xf numFmtId="0" fontId="10" fillId="7" borderId="0" xfId="5" applyFill="1" applyAlignment="1">
      <alignment horizontal="center" vertical="top"/>
    </xf>
    <xf numFmtId="170" fontId="8" fillId="0" borderId="0" xfId="0" applyNumberFormat="1" applyFont="1"/>
    <xf numFmtId="169" fontId="8" fillId="0" borderId="0" xfId="0" applyNumberFormat="1" applyFont="1"/>
    <xf numFmtId="0" fontId="48" fillId="0" borderId="0" xfId="5" applyFont="1" applyAlignment="1">
      <alignment horizontal="right"/>
    </xf>
    <xf numFmtId="0" fontId="37" fillId="0" borderId="0" xfId="5" applyFont="1" applyAlignment="1">
      <alignment horizontal="right"/>
    </xf>
    <xf numFmtId="0" fontId="1" fillId="10" borderId="5" xfId="0" applyFont="1" applyFill="1" applyBorder="1" applyAlignment="1">
      <alignment horizontal="left" vertical="top" wrapText="1"/>
    </xf>
    <xf numFmtId="0" fontId="1" fillId="10" borderId="11" xfId="0" applyFont="1" applyFill="1" applyBorder="1" applyAlignment="1">
      <alignment horizontal="left" vertical="top" wrapText="1"/>
    </xf>
    <xf numFmtId="0" fontId="1" fillId="10" borderId="4" xfId="0" applyFont="1" applyFill="1" applyBorder="1" applyAlignment="1">
      <alignment horizontal="left" vertical="top" wrapText="1"/>
    </xf>
    <xf numFmtId="0" fontId="0" fillId="0" borderId="0" xfId="0" applyAlignment="1">
      <alignment wrapText="1"/>
    </xf>
    <xf numFmtId="0" fontId="4" fillId="0" borderId="1" xfId="0" applyFont="1" applyBorder="1" applyAlignment="1">
      <alignment horizontal="center" vertical="center" wrapText="1"/>
    </xf>
    <xf numFmtId="0" fontId="16" fillId="0" borderId="0" xfId="0" applyFont="1" applyAlignment="1">
      <alignment horizontal="left" vertical="top" wrapText="1"/>
    </xf>
    <xf numFmtId="0" fontId="21" fillId="0" borderId="6" xfId="0" applyFont="1" applyBorder="1" applyAlignment="1">
      <alignment horizontal="center" vertical="center"/>
    </xf>
    <xf numFmtId="0" fontId="1" fillId="0" borderId="0" xfId="0" applyFont="1" applyAlignment="1">
      <alignment vertical="center" wrapText="1"/>
    </xf>
    <xf numFmtId="0" fontId="2" fillId="0" borderId="0" xfId="0" applyFont="1" applyAlignment="1">
      <alignment wrapText="1"/>
    </xf>
    <xf numFmtId="0" fontId="1" fillId="0" borderId="0" xfId="0" applyFont="1" applyAlignment="1">
      <alignment horizontal="left" vertical="center" wrapText="1"/>
    </xf>
    <xf numFmtId="0" fontId="4" fillId="0" borderId="0" xfId="0" applyFont="1" applyAlignment="1">
      <alignment vertical="center"/>
    </xf>
    <xf numFmtId="0" fontId="1" fillId="0" borderId="0" xfId="0" applyFont="1" applyAlignment="1">
      <alignment vertical="center"/>
    </xf>
    <xf numFmtId="0" fontId="3" fillId="0" borderId="0" xfId="0" applyFont="1" applyAlignment="1">
      <alignment wrapText="1"/>
    </xf>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1" xfId="0" applyFont="1" applyBorder="1" applyAlignment="1">
      <alignment horizontal="center" vertical="center" wrapText="1"/>
    </xf>
    <xf numFmtId="164" fontId="2" fillId="0" borderId="0" xfId="0" applyNumberFormat="1" applyFont="1" applyAlignment="1">
      <alignment horizontal="right"/>
    </xf>
    <xf numFmtId="0" fontId="2" fillId="0" borderId="1" xfId="0" applyFont="1" applyBorder="1" applyAlignment="1">
      <alignment horizontal="left" wrapText="1"/>
    </xf>
    <xf numFmtId="166" fontId="2" fillId="0" borderId="1" xfId="0" applyNumberFormat="1" applyFont="1" applyBorder="1" applyAlignment="1">
      <alignment horizontal="right"/>
    </xf>
    <xf numFmtId="0" fontId="2" fillId="0" borderId="1" xfId="0" applyFont="1" applyBorder="1" applyAlignment="1">
      <alignment horizontal="left"/>
    </xf>
    <xf numFmtId="164" fontId="2" fillId="0" borderId="0" xfId="0" applyNumberFormat="1" applyFont="1"/>
    <xf numFmtId="0" fontId="13" fillId="0" borderId="0" xfId="0" applyFont="1" applyAlignment="1">
      <alignment horizontal="center"/>
    </xf>
    <xf numFmtId="0" fontId="2" fillId="0" borderId="0" xfId="0" applyFont="1" applyAlignment="1">
      <alignment horizontal="center" wrapText="1"/>
    </xf>
    <xf numFmtId="166" fontId="2" fillId="0" borderId="0" xfId="0" applyNumberFormat="1" applyFont="1" applyAlignment="1">
      <alignment horizontal="center"/>
    </xf>
    <xf numFmtId="0" fontId="2" fillId="0" borderId="0" xfId="0" applyFont="1" applyAlignment="1">
      <alignment horizontal="center"/>
    </xf>
    <xf numFmtId="0" fontId="2" fillId="0" borderId="0" xfId="0" applyFont="1" applyAlignment="1">
      <alignment horizontal="left" wrapText="1" indent="1"/>
    </xf>
    <xf numFmtId="166" fontId="2" fillId="0" borderId="0" xfId="0" applyNumberFormat="1" applyFont="1" applyAlignment="1">
      <alignment horizontal="right"/>
    </xf>
    <xf numFmtId="0" fontId="2" fillId="0" borderId="0" xfId="0" applyFont="1" applyAlignment="1">
      <alignment horizontal="left" indent="1"/>
    </xf>
    <xf numFmtId="0" fontId="1" fillId="0" borderId="0" xfId="0" applyFont="1"/>
    <xf numFmtId="0" fontId="22" fillId="0" borderId="3"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0" xfId="0" applyFont="1" applyAlignment="1">
      <alignment vertical="center"/>
    </xf>
    <xf numFmtId="0" fontId="22" fillId="0" borderId="4" xfId="0" applyFont="1" applyBorder="1" applyAlignment="1">
      <alignment horizontal="left" wrapText="1"/>
    </xf>
    <xf numFmtId="164" fontId="6" fillId="0" borderId="1" xfId="0" applyNumberFormat="1" applyFont="1" applyBorder="1" applyAlignment="1">
      <alignment horizontal="right"/>
    </xf>
    <xf numFmtId="165" fontId="6" fillId="0" borderId="1" xfId="0" applyNumberFormat="1" applyFont="1" applyBorder="1" applyAlignment="1">
      <alignment horizontal="right"/>
    </xf>
    <xf numFmtId="0" fontId="2" fillId="0" borderId="0" xfId="0" applyFont="1" applyAlignment="1">
      <alignment horizontal="center" vertical="center"/>
    </xf>
    <xf numFmtId="0" fontId="22" fillId="0" borderId="1" xfId="0" applyFont="1" applyBorder="1" applyAlignment="1">
      <alignment horizontal="left" wrapText="1"/>
    </xf>
    <xf numFmtId="164" fontId="2" fillId="0" borderId="0" xfId="0" applyNumberFormat="1" applyFont="1" applyAlignment="1">
      <alignment horizontal="right" vertical="center"/>
    </xf>
    <xf numFmtId="0" fontId="22" fillId="0" borderId="1" xfId="0" applyFont="1" applyBorder="1" applyAlignment="1">
      <alignment wrapText="1"/>
    </xf>
    <xf numFmtId="0" fontId="1" fillId="0" borderId="0" xfId="0" applyFont="1" applyAlignment="1">
      <alignment horizontal="left" vertical="center"/>
    </xf>
    <xf numFmtId="0" fontId="2" fillId="0" borderId="0" xfId="0" applyFont="1" applyAlignment="1">
      <alignment horizontal="left" vertical="center"/>
    </xf>
    <xf numFmtId="0" fontId="7" fillId="0" borderId="0" xfId="0" applyFont="1" applyAlignment="1">
      <alignment horizontal="right" vertical="center"/>
    </xf>
    <xf numFmtId="0" fontId="2" fillId="0" borderId="0" xfId="0" applyFont="1" applyAlignment="1">
      <alignment horizontal="right" vertical="center" wrapText="1"/>
    </xf>
    <xf numFmtId="0" fontId="2" fillId="0" borderId="0" xfId="0" applyFont="1" applyAlignment="1">
      <alignment horizontal="right" wrapText="1"/>
    </xf>
    <xf numFmtId="164" fontId="2" fillId="0" borderId="0" xfId="0" quotePrefix="1" applyNumberFormat="1" applyFont="1" applyAlignment="1">
      <alignment horizontal="right"/>
    </xf>
    <xf numFmtId="0" fontId="2" fillId="0" borderId="0" xfId="0" applyFont="1" applyAlignment="1">
      <alignment horizontal="right" vertical="center"/>
    </xf>
    <xf numFmtId="0" fontId="25" fillId="0" borderId="0" xfId="0" applyFont="1"/>
    <xf numFmtId="0" fontId="2" fillId="0" borderId="0" xfId="0" applyFont="1" applyAlignment="1">
      <alignment vertical="center" wrapText="1"/>
    </xf>
    <xf numFmtId="0" fontId="8" fillId="0" borderId="0" xfId="0" applyFont="1" applyAlignment="1">
      <alignment vertical="center"/>
    </xf>
    <xf numFmtId="0" fontId="1" fillId="0" borderId="0" xfId="4" applyFont="1" applyAlignment="1">
      <alignment horizontal="center" vertical="center"/>
    </xf>
    <xf numFmtId="164" fontId="2" fillId="0" borderId="0" xfId="0" applyNumberFormat="1" applyFont="1" applyAlignment="1">
      <alignment horizontal="right" vertical="center" wrapText="1"/>
    </xf>
    <xf numFmtId="0" fontId="8" fillId="0" borderId="0" xfId="0" applyFont="1" applyAlignment="1">
      <alignment wrapText="1"/>
    </xf>
    <xf numFmtId="0" fontId="5" fillId="0" borderId="0" xfId="0" applyFont="1"/>
    <xf numFmtId="0" fontId="6" fillId="0" borderId="0" xfId="0" applyFont="1" applyAlignment="1">
      <alignment vertical="top" wrapText="1"/>
    </xf>
    <xf numFmtId="0" fontId="24" fillId="0" borderId="0" xfId="0" applyFont="1" applyAlignment="1">
      <alignment horizontal="right" vertical="center"/>
    </xf>
    <xf numFmtId="0" fontId="22" fillId="0" borderId="0" xfId="0" applyFont="1" applyAlignment="1">
      <alignment horizontal="right" vertical="center" wrapText="1"/>
    </xf>
    <xf numFmtId="0" fontId="6" fillId="0" borderId="0" xfId="0" applyFont="1" applyAlignment="1">
      <alignment horizontal="right" vertical="center" wrapText="1"/>
    </xf>
    <xf numFmtId="0" fontId="6" fillId="0" borderId="0" xfId="0" applyFont="1" applyAlignment="1">
      <alignment horizontal="right" wrapText="1"/>
    </xf>
    <xf numFmtId="164" fontId="6" fillId="0" borderId="0" xfId="0" applyNumberFormat="1" applyFont="1" applyAlignment="1">
      <alignment horizontal="right"/>
    </xf>
    <xf numFmtId="164" fontId="13" fillId="0" borderId="0" xfId="0" applyNumberFormat="1" applyFont="1"/>
    <xf numFmtId="3" fontId="13" fillId="0" borderId="0" xfId="0" applyNumberFormat="1" applyFont="1" applyAlignment="1">
      <alignment horizontal="right"/>
    </xf>
    <xf numFmtId="0" fontId="6" fillId="0" borderId="0" xfId="0" applyFont="1" applyAlignment="1">
      <alignment horizontal="left" vertical="top"/>
    </xf>
    <xf numFmtId="170" fontId="2" fillId="0" borderId="1" xfId="0" quotePrefix="1" applyNumberFormat="1" applyFont="1" applyBorder="1"/>
    <xf numFmtId="169" fontId="2" fillId="0" borderId="1" xfId="0" quotePrefix="1" applyNumberFormat="1" applyFont="1" applyBorder="1"/>
    <xf numFmtId="0" fontId="1" fillId="10" borderId="0" xfId="0" applyFont="1" applyFill="1"/>
    <xf numFmtId="0" fontId="2" fillId="0" borderId="1" xfId="0" quotePrefix="1" applyFont="1" applyBorder="1"/>
    <xf numFmtId="3" fontId="2" fillId="0" borderId="1" xfId="0" quotePrefix="1" applyNumberFormat="1" applyFont="1" applyBorder="1"/>
    <xf numFmtId="3" fontId="26" fillId="0" borderId="1" xfId="0" applyNumberFormat="1" applyFont="1" applyBorder="1"/>
    <xf numFmtId="0" fontId="2" fillId="0" borderId="0" xfId="0" applyFont="1" applyAlignment="1">
      <alignment horizontal="left" wrapText="1"/>
    </xf>
    <xf numFmtId="0" fontId="2" fillId="10" borderId="0" xfId="0" applyFont="1" applyFill="1" applyAlignment="1">
      <alignment horizontal="center" wrapText="1"/>
    </xf>
    <xf numFmtId="0" fontId="2" fillId="10" borderId="0" xfId="0" applyFont="1" applyFill="1"/>
    <xf numFmtId="3" fontId="2" fillId="0" borderId="0" xfId="0" applyNumberFormat="1" applyFont="1"/>
    <xf numFmtId="3" fontId="2" fillId="0" borderId="0" xfId="0" quotePrefix="1" applyNumberFormat="1" applyFont="1"/>
    <xf numFmtId="0" fontId="2" fillId="0" borderId="0" xfId="0" applyFont="1" applyAlignment="1">
      <alignment horizontal="right"/>
    </xf>
    <xf numFmtId="169" fontId="2" fillId="0" borderId="0" xfId="0" applyNumberFormat="1" applyFont="1" applyAlignment="1">
      <alignment horizontal="right"/>
    </xf>
    <xf numFmtId="0" fontId="2" fillId="0" borderId="0" xfId="0" quotePrefix="1" applyFont="1" applyAlignment="1">
      <alignment horizontal="right"/>
    </xf>
    <xf numFmtId="0" fontId="6" fillId="0" borderId="0" xfId="0" applyFont="1" applyAlignment="1">
      <alignment vertical="top"/>
    </xf>
    <xf numFmtId="3" fontId="2" fillId="0" borderId="0" xfId="0" applyNumberFormat="1" applyFont="1" applyAlignment="1">
      <alignment horizontal="right"/>
    </xf>
    <xf numFmtId="165" fontId="2" fillId="0" borderId="1" xfId="0" applyNumberFormat="1" applyFont="1" applyBorder="1" applyAlignment="1">
      <alignment horizontal="right"/>
    </xf>
    <xf numFmtId="167" fontId="6" fillId="0" borderId="0" xfId="0" applyNumberFormat="1" applyFont="1" applyAlignment="1">
      <alignment horizontal="right"/>
    </xf>
    <xf numFmtId="165" fontId="6" fillId="0" borderId="0" xfId="0" applyNumberFormat="1" applyFont="1" applyAlignment="1">
      <alignment horizontal="right"/>
    </xf>
    <xf numFmtId="0" fontId="2" fillId="0" borderId="0" xfId="4" applyFont="1" applyAlignment="1">
      <alignment horizontal="center" vertical="center" wrapText="1"/>
    </xf>
    <xf numFmtId="0" fontId="5" fillId="0" borderId="0" xfId="0" applyFont="1" applyAlignment="1">
      <alignment horizontal="right"/>
    </xf>
    <xf numFmtId="0" fontId="2" fillId="0" borderId="0" xfId="3" applyFont="1" applyAlignment="1">
      <alignment horizontal="center" vertical="center"/>
    </xf>
    <xf numFmtId="0" fontId="2" fillId="0" borderId="0" xfId="4" applyFont="1" applyAlignment="1">
      <alignment horizontal="center" vertical="center"/>
    </xf>
    <xf numFmtId="0" fontId="20" fillId="0" borderId="0" xfId="0" applyFont="1"/>
    <xf numFmtId="0" fontId="4" fillId="0" borderId="0" xfId="0" applyFont="1" applyAlignment="1">
      <alignment horizontal="center" vertical="center"/>
    </xf>
    <xf numFmtId="0" fontId="2" fillId="0" borderId="0" xfId="0" applyFont="1" applyAlignment="1">
      <alignment horizontal="left"/>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right" vertical="center" wrapText="1"/>
    </xf>
    <xf numFmtId="3" fontId="2" fillId="0" borderId="0" xfId="0" applyNumberFormat="1" applyFont="1" applyAlignment="1">
      <alignment horizontal="right" vertical="center"/>
    </xf>
    <xf numFmtId="0" fontId="6" fillId="0" borderId="0" xfId="0" applyFont="1" applyAlignment="1">
      <alignment horizontal="right" vertical="center"/>
    </xf>
    <xf numFmtId="0" fontId="6" fillId="0" borderId="0" xfId="0" applyFont="1" applyAlignment="1">
      <alignment horizontal="right"/>
    </xf>
    <xf numFmtId="0" fontId="16" fillId="0" borderId="0" xfId="0" applyFont="1" applyAlignment="1">
      <alignment horizontal="left" vertical="top" wrapText="1"/>
    </xf>
    <xf numFmtId="0" fontId="48" fillId="0" borderId="0" xfId="5" applyFont="1" applyAlignment="1">
      <alignment horizontal="right"/>
    </xf>
    <xf numFmtId="0" fontId="1" fillId="0" borderId="0" xfId="0" applyFont="1" applyBorder="1" applyAlignment="1">
      <alignment horizontal="left" vertical="center" wrapText="1"/>
    </xf>
    <xf numFmtId="0" fontId="1" fillId="0" borderId="1" xfId="0" applyFont="1" applyFill="1" applyBorder="1" applyAlignment="1">
      <alignment horizontal="center" vertical="center" wrapText="1"/>
    </xf>
    <xf numFmtId="0" fontId="37" fillId="0" borderId="0" xfId="5" applyFont="1" applyAlignment="1">
      <alignment horizontal="right"/>
    </xf>
    <xf numFmtId="0" fontId="22" fillId="0" borderId="1"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1" fillId="10" borderId="5" xfId="0" applyFont="1" applyFill="1" applyBorder="1" applyAlignment="1">
      <alignment horizontal="left" vertical="top" wrapText="1"/>
    </xf>
    <xf numFmtId="0" fontId="1" fillId="10" borderId="11" xfId="0" applyFont="1" applyFill="1" applyBorder="1" applyAlignment="1">
      <alignment horizontal="left" vertical="top" wrapText="1"/>
    </xf>
    <xf numFmtId="0" fontId="1" fillId="10" borderId="4" xfId="0" applyFont="1" applyFill="1" applyBorder="1" applyAlignment="1">
      <alignment horizontal="left" vertical="top" wrapText="1"/>
    </xf>
    <xf numFmtId="0" fontId="1" fillId="0" borderId="0" xfId="0" applyFont="1" applyFill="1" applyBorder="1" applyAlignment="1">
      <alignment horizontal="center" vertical="center" wrapText="1"/>
    </xf>
    <xf numFmtId="0" fontId="1" fillId="0" borderId="0" xfId="0" applyFont="1" applyAlignment="1">
      <alignment horizontal="left" wrapText="1"/>
    </xf>
    <xf numFmtId="0" fontId="1" fillId="0" borderId="11" xfId="0" applyFont="1" applyBorder="1" applyAlignment="1">
      <alignment horizontal="left" vertical="center"/>
    </xf>
    <xf numFmtId="0" fontId="1" fillId="0" borderId="3" xfId="0" applyFont="1" applyBorder="1"/>
    <xf numFmtId="0" fontId="13" fillId="0" borderId="5" xfId="0" applyFont="1" applyBorder="1" applyAlignment="1">
      <alignment horizontal="left" vertical="center"/>
    </xf>
    <xf numFmtId="0" fontId="13" fillId="0" borderId="1" xfId="0" applyFont="1" applyBorder="1" applyAlignment="1">
      <alignment horizontal="center" vertical="center"/>
    </xf>
    <xf numFmtId="0" fontId="0" fillId="0" borderId="0" xfId="0" applyAlignment="1">
      <alignment wrapText="1"/>
    </xf>
    <xf numFmtId="0" fontId="4" fillId="0" borderId="1" xfId="0" applyFont="1" applyBorder="1" applyAlignment="1">
      <alignment horizontal="center" vertical="center" wrapText="1"/>
    </xf>
    <xf numFmtId="0" fontId="5" fillId="0" borderId="0" xfId="0" applyFont="1" applyFill="1" applyBorder="1" applyAlignment="1">
      <alignment horizontal="right" vertical="center" wrapText="1"/>
    </xf>
    <xf numFmtId="0" fontId="2" fillId="0" borderId="0" xfId="0" applyFont="1" applyFill="1" applyBorder="1" applyAlignment="1">
      <alignment horizontal="right" vertical="center" wrapText="1"/>
    </xf>
    <xf numFmtId="0" fontId="21" fillId="0" borderId="1" xfId="0" applyFont="1" applyBorder="1" applyAlignment="1">
      <alignment horizontal="center" vertical="center"/>
    </xf>
    <xf numFmtId="0" fontId="29" fillId="0" borderId="0" xfId="0" applyFont="1" applyAlignment="1">
      <alignment horizontal="left" wrapText="1" readingOrder="1"/>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17" fillId="0" borderId="0" xfId="0" applyFont="1" applyAlignment="1">
      <alignment horizontal="left"/>
    </xf>
    <xf numFmtId="0" fontId="53" fillId="13" borderId="0" xfId="5" applyFont="1" applyFill="1" applyAlignment="1">
      <alignment horizontal="center" vertical="top"/>
    </xf>
    <xf numFmtId="0" fontId="53" fillId="14" borderId="0" xfId="5" applyFont="1" applyFill="1" applyAlignment="1">
      <alignment horizontal="center" vertical="top"/>
    </xf>
    <xf numFmtId="0" fontId="53" fillId="12" borderId="0" xfId="5" applyFont="1" applyFill="1" applyAlignment="1">
      <alignment horizontal="center" vertical="top"/>
    </xf>
    <xf numFmtId="16" fontId="54" fillId="13" borderId="0" xfId="0" quotePrefix="1" applyNumberFormat="1" applyFont="1" applyFill="1" applyAlignment="1">
      <alignment vertical="top"/>
    </xf>
    <xf numFmtId="0" fontId="32" fillId="13" borderId="0" xfId="0" applyFont="1" applyFill="1" applyAlignment="1">
      <alignment horizontal="left" vertical="top" wrapText="1"/>
    </xf>
    <xf numFmtId="0" fontId="54" fillId="13" borderId="0" xfId="0" applyFont="1" applyFill="1" applyAlignment="1">
      <alignment horizontal="left" vertical="center" wrapText="1"/>
    </xf>
    <xf numFmtId="0" fontId="54" fillId="13" borderId="0" xfId="0" applyFont="1" applyFill="1" applyAlignment="1">
      <alignment horizontal="center" vertical="top"/>
    </xf>
    <xf numFmtId="0" fontId="54" fillId="0" borderId="0" xfId="0" applyFont="1"/>
    <xf numFmtId="16" fontId="54" fillId="14" borderId="0" xfId="0" quotePrefix="1" applyNumberFormat="1" applyFont="1" applyFill="1" applyAlignment="1">
      <alignment vertical="top"/>
    </xf>
    <xf numFmtId="0" fontId="32" fillId="14" borderId="0" xfId="0" applyFont="1" applyFill="1" applyAlignment="1">
      <alignment horizontal="left" vertical="top" wrapText="1"/>
    </xf>
    <xf numFmtId="0" fontId="54" fillId="14" borderId="0" xfId="0" applyFont="1" applyFill="1" applyAlignment="1">
      <alignment horizontal="left" vertical="center" wrapText="1"/>
    </xf>
    <xf numFmtId="0" fontId="54" fillId="14" borderId="0" xfId="0" applyFont="1" applyFill="1" applyAlignment="1">
      <alignment horizontal="center" vertical="top"/>
    </xf>
    <xf numFmtId="16" fontId="54" fillId="12" borderId="0" xfId="0" quotePrefix="1" applyNumberFormat="1" applyFont="1" applyFill="1" applyAlignment="1">
      <alignment vertical="top"/>
    </xf>
    <xf numFmtId="0" fontId="32" fillId="12" borderId="0" xfId="0" applyFont="1" applyFill="1" applyAlignment="1">
      <alignment horizontal="left" vertical="top" wrapText="1"/>
    </xf>
    <xf numFmtId="0" fontId="54" fillId="12" borderId="0" xfId="0" applyFont="1" applyFill="1" applyAlignment="1">
      <alignment horizontal="left" vertical="center" wrapText="1"/>
    </xf>
    <xf numFmtId="0" fontId="54" fillId="12" borderId="0" xfId="0" applyFont="1" applyFill="1" applyAlignment="1">
      <alignment horizontal="center" vertical="top"/>
    </xf>
    <xf numFmtId="169" fontId="23" fillId="0" borderId="0" xfId="0" applyNumberFormat="1" applyFont="1" applyFill="1"/>
    <xf numFmtId="0" fontId="23" fillId="0" borderId="0" xfId="0" applyFont="1" applyFill="1"/>
    <xf numFmtId="170" fontId="23" fillId="0" borderId="0" xfId="0" applyNumberFormat="1" applyFont="1" applyFill="1"/>
    <xf numFmtId="10" fontId="23" fillId="0" borderId="0" xfId="0" applyNumberFormat="1" applyFont="1" applyFill="1"/>
    <xf numFmtId="165" fontId="23" fillId="0" borderId="0" xfId="0" applyNumberFormat="1" applyFont="1" applyFill="1"/>
    <xf numFmtId="0" fontId="1" fillId="0" borderId="0" xfId="0" applyFont="1" applyFill="1" applyAlignment="1">
      <alignment horizontal="left" wrapText="1"/>
    </xf>
    <xf numFmtId="0" fontId="1" fillId="0" borderId="27" xfId="0" applyFont="1" applyFill="1" applyBorder="1" applyAlignment="1">
      <alignment horizontal="center"/>
    </xf>
    <xf numFmtId="0" fontId="1" fillId="0" borderId="28" xfId="0" applyFont="1" applyFill="1" applyBorder="1" applyAlignment="1">
      <alignment horizontal="center"/>
    </xf>
    <xf numFmtId="0" fontId="1" fillId="0" borderId="29" xfId="0" applyFont="1" applyFill="1" applyBorder="1" applyAlignment="1">
      <alignment horizontal="center"/>
    </xf>
    <xf numFmtId="0" fontId="1" fillId="0" borderId="0" xfId="0" applyFont="1" applyFill="1" applyBorder="1" applyAlignment="1">
      <alignment horizontal="center"/>
    </xf>
    <xf numFmtId="10" fontId="2" fillId="0" borderId="2" xfId="0" applyNumberFormat="1" applyFont="1" applyBorder="1"/>
    <xf numFmtId="10" fontId="2" fillId="0" borderId="37" xfId="0" applyNumberFormat="1" applyFont="1" applyBorder="1"/>
    <xf numFmtId="10" fontId="2" fillId="0" borderId="9" xfId="0" applyNumberFormat="1" applyFont="1" applyBorder="1"/>
    <xf numFmtId="10" fontId="2" fillId="0" borderId="43" xfId="0" applyNumberFormat="1" applyFont="1" applyBorder="1"/>
    <xf numFmtId="165" fontId="2" fillId="0" borderId="0" xfId="1" applyNumberFormat="1" applyFont="1" applyFill="1"/>
    <xf numFmtId="0" fontId="1" fillId="0" borderId="0" xfId="0" applyFont="1" applyBorder="1" applyAlignment="1"/>
    <xf numFmtId="0" fontId="1" fillId="0" borderId="0" xfId="0" applyFont="1" applyBorder="1" applyAlignment="1">
      <alignment horizontal="center"/>
    </xf>
    <xf numFmtId="0" fontId="1" fillId="0" borderId="0" xfId="0" applyFont="1" applyFill="1" applyBorder="1" applyAlignment="1">
      <alignment horizontal="left"/>
    </xf>
    <xf numFmtId="0" fontId="1" fillId="0" borderId="0" xfId="0" applyFont="1" applyBorder="1" applyAlignment="1">
      <alignment wrapText="1"/>
    </xf>
    <xf numFmtId="0" fontId="1" fillId="0" borderId="0" xfId="0" applyFont="1" applyBorder="1"/>
    <xf numFmtId="10" fontId="2" fillId="0" borderId="0" xfId="0" applyNumberFormat="1" applyFont="1" applyBorder="1"/>
    <xf numFmtId="10" fontId="2" fillId="0" borderId="0" xfId="0" applyNumberFormat="1" applyFont="1" applyBorder="1" applyAlignment="1">
      <alignment horizontal="left"/>
    </xf>
    <xf numFmtId="0" fontId="1" fillId="0" borderId="0" xfId="0" applyFont="1" applyFill="1" applyAlignment="1">
      <alignment wrapText="1"/>
    </xf>
    <xf numFmtId="10" fontId="2" fillId="0" borderId="0" xfId="0" applyNumberFormat="1" applyFont="1" applyFill="1" applyBorder="1"/>
    <xf numFmtId="0" fontId="1" fillId="0" borderId="0" xfId="0" applyFont="1" applyFill="1" applyBorder="1" applyAlignment="1">
      <alignment wrapText="1"/>
    </xf>
    <xf numFmtId="0" fontId="1" fillId="0" borderId="0" xfId="0" applyFont="1" applyFill="1" applyBorder="1"/>
    <xf numFmtId="10" fontId="2" fillId="0" borderId="0" xfId="0" applyNumberFormat="1" applyFont="1" applyFill="1" applyBorder="1" applyAlignment="1">
      <alignment horizontal="left"/>
    </xf>
    <xf numFmtId="3" fontId="43" fillId="0" borderId="1" xfId="0" applyNumberFormat="1" applyFont="1" applyBorder="1"/>
    <xf numFmtId="3" fontId="43" fillId="0" borderId="4" xfId="0" applyNumberFormat="1" applyFont="1" applyBorder="1"/>
    <xf numFmtId="3" fontId="43" fillId="0" borderId="4" xfId="0" applyNumberFormat="1" applyFont="1" applyBorder="1" applyAlignment="1">
      <alignment horizontal="right"/>
    </xf>
    <xf numFmtId="3" fontId="43" fillId="0" borderId="1" xfId="0" applyNumberFormat="1" applyFont="1" applyBorder="1" applyAlignment="1">
      <alignment horizontal="right"/>
    </xf>
    <xf numFmtId="0" fontId="43" fillId="0" borderId="0" xfId="0" applyFont="1" applyBorder="1"/>
    <xf numFmtId="0" fontId="43" fillId="0" borderId="0" xfId="0" applyFont="1" applyBorder="1" applyAlignment="1">
      <alignment horizontal="right"/>
    </xf>
    <xf numFmtId="165" fontId="43" fillId="0" borderId="0" xfId="0" applyNumberFormat="1" applyFont="1" applyBorder="1"/>
    <xf numFmtId="3" fontId="2" fillId="0" borderId="0" xfId="0" applyNumberFormat="1" applyFont="1" applyBorder="1" applyAlignment="1">
      <alignment horizontal="right"/>
    </xf>
    <xf numFmtId="165" fontId="2" fillId="0" borderId="0" xfId="0" applyNumberFormat="1" applyFont="1" applyBorder="1"/>
    <xf numFmtId="169" fontId="0" fillId="0" borderId="0" xfId="0" applyNumberFormat="1" applyFill="1"/>
    <xf numFmtId="3" fontId="0" fillId="0" borderId="0" xfId="0" applyNumberFormat="1" applyFill="1"/>
    <xf numFmtId="0" fontId="2" fillId="0" borderId="0" xfId="0" applyFont="1" applyBorder="1" applyAlignment="1">
      <alignment horizontal="right" vertical="center"/>
    </xf>
    <xf numFmtId="0" fontId="2" fillId="10" borderId="0" xfId="0" applyFont="1" applyFill="1" applyBorder="1" applyAlignment="1">
      <alignment horizontal="center"/>
    </xf>
    <xf numFmtId="0" fontId="2" fillId="0" borderId="0" xfId="0" applyFont="1" applyBorder="1" applyAlignment="1">
      <alignment horizontal="right" wrapText="1"/>
    </xf>
    <xf numFmtId="169" fontId="2" fillId="0" borderId="0" xfId="0" applyNumberFormat="1" applyFont="1" applyBorder="1"/>
    <xf numFmtId="169" fontId="2" fillId="0" borderId="0" xfId="0" applyNumberFormat="1" applyFont="1" applyFill="1" applyBorder="1" applyAlignment="1">
      <alignment vertical="center"/>
    </xf>
    <xf numFmtId="0" fontId="2" fillId="0" borderId="0" xfId="0" applyFont="1" applyBorder="1" applyAlignment="1">
      <alignment horizontal="right" vertical="center" wrapText="1"/>
    </xf>
    <xf numFmtId="3" fontId="2" fillId="0" borderId="0" xfId="0" applyNumberFormat="1" applyFont="1" applyBorder="1"/>
    <xf numFmtId="41" fontId="2" fillId="0" borderId="0" xfId="0" applyNumberFormat="1" applyFont="1" applyBorder="1"/>
    <xf numFmtId="165" fontId="55" fillId="0" borderId="1" xfId="0" applyNumberFormat="1" applyFont="1" applyBorder="1"/>
    <xf numFmtId="165" fontId="55" fillId="0" borderId="16" xfId="0" applyNumberFormat="1" applyFont="1" applyBorder="1"/>
    <xf numFmtId="165" fontId="2" fillId="0" borderId="0" xfId="0" applyNumberFormat="1" applyFont="1" applyFill="1" applyBorder="1"/>
    <xf numFmtId="169" fontId="2" fillId="0" borderId="13" xfId="0" applyNumberFormat="1" applyFont="1" applyFill="1" applyBorder="1" applyAlignment="1">
      <alignment horizontal="right"/>
    </xf>
    <xf numFmtId="0" fontId="13" fillId="0" borderId="0" xfId="0" applyFont="1" applyBorder="1"/>
    <xf numFmtId="169" fontId="2" fillId="0" borderId="12" xfId="0" applyNumberFormat="1" applyFont="1" applyFill="1" applyBorder="1" applyAlignment="1">
      <alignment horizontal="right"/>
    </xf>
    <xf numFmtId="169" fontId="2" fillId="0" borderId="0" xfId="0" applyNumberFormat="1" applyFont="1" applyBorder="1" applyAlignment="1">
      <alignment horizontal="right"/>
    </xf>
    <xf numFmtId="169" fontId="13" fillId="0" borderId="0" xfId="0" applyNumberFormat="1" applyFont="1" applyBorder="1"/>
    <xf numFmtId="0" fontId="33" fillId="0" borderId="0" xfId="0" applyFont="1" applyBorder="1" applyAlignment="1">
      <alignment wrapText="1"/>
    </xf>
    <xf numFmtId="41" fontId="2" fillId="0" borderId="0" xfId="0" applyNumberFormat="1" applyFont="1" applyFill="1" applyBorder="1"/>
    <xf numFmtId="0" fontId="13" fillId="0" borderId="0" xfId="0" applyFont="1" applyBorder="1" applyAlignment="1">
      <alignment horizontal="right"/>
    </xf>
    <xf numFmtId="169" fontId="56" fillId="0" borderId="0" xfId="0" applyNumberFormat="1" applyFont="1" applyFill="1" applyBorder="1"/>
    <xf numFmtId="0" fontId="26" fillId="0" borderId="0" xfId="0" applyFont="1" applyFill="1" applyBorder="1"/>
    <xf numFmtId="0" fontId="26" fillId="0" borderId="0" xfId="0" applyFont="1" applyFill="1"/>
    <xf numFmtId="41" fontId="2" fillId="0" borderId="0" xfId="0" applyNumberFormat="1" applyFont="1" applyFill="1" applyBorder="1" applyAlignment="1">
      <alignment horizontal="right"/>
    </xf>
    <xf numFmtId="0" fontId="26" fillId="0" borderId="0" xfId="0" applyFont="1" applyFill="1" applyAlignment="1">
      <alignment horizontal="right"/>
    </xf>
    <xf numFmtId="0" fontId="29" fillId="0" borderId="0" xfId="0" applyFont="1" applyBorder="1" applyAlignment="1">
      <alignment horizontal="left" wrapText="1" readingOrder="1"/>
    </xf>
    <xf numFmtId="0" fontId="40" fillId="0" borderId="1" xfId="0" applyFont="1" applyFill="1" applyBorder="1" applyAlignment="1">
      <alignment horizontal="center"/>
    </xf>
    <xf numFmtId="0" fontId="40" fillId="0" borderId="1" xfId="0" applyFont="1" applyBorder="1" applyAlignment="1"/>
    <xf numFmtId="0" fontId="40" fillId="0" borderId="16" xfId="0" applyFont="1" applyBorder="1" applyAlignment="1"/>
    <xf numFmtId="0" fontId="40" fillId="0" borderId="4" xfId="0" applyFont="1" applyBorder="1" applyAlignment="1"/>
    <xf numFmtId="0" fontId="40" fillId="0" borderId="10" xfId="0" applyFont="1" applyBorder="1" applyAlignment="1"/>
    <xf numFmtId="0" fontId="40" fillId="0" borderId="3" xfId="0" applyFont="1" applyBorder="1" applyAlignment="1"/>
    <xf numFmtId="0" fontId="5" fillId="0" borderId="0" xfId="0" applyFont="1" applyFill="1" applyBorder="1" applyAlignment="1">
      <alignment horizontal="right" vertical="center"/>
    </xf>
    <xf numFmtId="0" fontId="5" fillId="0" borderId="0" xfId="0" applyFont="1" applyFill="1" applyBorder="1" applyAlignment="1">
      <alignment horizontal="right" wrapText="1"/>
    </xf>
    <xf numFmtId="0" fontId="8" fillId="0" borderId="0" xfId="0" applyFont="1" applyBorder="1"/>
    <xf numFmtId="0" fontId="48" fillId="0" borderId="0" xfId="5" applyFont="1" applyBorder="1" applyAlignment="1">
      <alignment horizontal="right"/>
    </xf>
    <xf numFmtId="0" fontId="40" fillId="0" borderId="1" xfId="0" applyFont="1" applyFill="1" applyBorder="1" applyAlignment="1">
      <alignment horizontal="center" vertical="center"/>
    </xf>
    <xf numFmtId="0" fontId="40" fillId="0" borderId="0" xfId="0" applyFont="1" applyFill="1" applyBorder="1" applyAlignment="1">
      <alignment horizontal="center" vertical="center"/>
    </xf>
    <xf numFmtId="3" fontId="39" fillId="0" borderId="0" xfId="0" applyNumberFormat="1" applyFont="1" applyBorder="1"/>
    <xf numFmtId="0" fontId="40" fillId="0" borderId="27" xfId="0" applyFont="1" applyBorder="1" applyAlignment="1"/>
    <xf numFmtId="3" fontId="39" fillId="0" borderId="27" xfId="0" applyNumberFormat="1" applyFont="1" applyBorder="1"/>
    <xf numFmtId="0" fontId="48" fillId="0" borderId="0" xfId="5" applyFont="1" applyAlignment="1">
      <alignment horizontal="center"/>
    </xf>
    <xf numFmtId="0" fontId="21" fillId="0" borderId="1" xfId="0" applyFont="1" applyFill="1" applyBorder="1" applyAlignment="1">
      <alignment horizontal="center" vertical="center" wrapText="1"/>
    </xf>
    <xf numFmtId="0" fontId="13" fillId="0" borderId="0" xfId="0" applyFont="1" applyFill="1" applyBorder="1" applyAlignment="1">
      <alignment horizontal="center" vertical="center"/>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168" fontId="13" fillId="0" borderId="5" xfId="0" applyNumberFormat="1" applyFont="1" applyFill="1" applyBorder="1"/>
    <xf numFmtId="168" fontId="13" fillId="0" borderId="11" xfId="0" applyNumberFormat="1" applyFont="1" applyFill="1" applyBorder="1"/>
    <xf numFmtId="168" fontId="13" fillId="0" borderId="8" xfId="0" applyNumberFormat="1" applyFont="1" applyFill="1" applyBorder="1"/>
    <xf numFmtId="0" fontId="21" fillId="0" borderId="0" xfId="0" applyFont="1" applyFill="1" applyBorder="1" applyAlignment="1"/>
    <xf numFmtId="0" fontId="2" fillId="0" borderId="0" xfId="4" applyFont="1" applyFill="1" applyBorder="1" applyAlignment="1">
      <alignment horizontal="right" vertical="center"/>
    </xf>
    <xf numFmtId="0" fontId="13" fillId="0" borderId="0" xfId="0" applyFont="1" applyFill="1" applyBorder="1" applyAlignment="1">
      <alignment horizontal="right" vertical="center" wrapText="1"/>
    </xf>
    <xf numFmtId="0" fontId="21" fillId="0" borderId="0" xfId="0" applyFont="1" applyBorder="1"/>
    <xf numFmtId="168" fontId="13" fillId="0" borderId="12" xfId="0" applyNumberFormat="1" applyFont="1" applyFill="1" applyBorder="1"/>
    <xf numFmtId="0" fontId="21" fillId="0" borderId="0" xfId="0" applyFont="1" applyFill="1" applyBorder="1" applyAlignment="1">
      <alignment horizontal="center"/>
    </xf>
    <xf numFmtId="1" fontId="4" fillId="0" borderId="0" xfId="0" applyNumberFormat="1" applyFont="1" applyFill="1" applyBorder="1" applyAlignment="1">
      <alignment horizontal="center" vertical="center"/>
    </xf>
    <xf numFmtId="1" fontId="2" fillId="0" borderId="0" xfId="0" applyNumberFormat="1" applyFont="1" applyFill="1" applyBorder="1" applyAlignment="1">
      <alignment horizontal="right"/>
    </xf>
    <xf numFmtId="165" fontId="5" fillId="0" borderId="0" xfId="0" applyNumberFormat="1" applyFont="1" applyFill="1" applyBorder="1" applyAlignment="1">
      <alignment horizontal="right" vertical="center" wrapText="1"/>
    </xf>
    <xf numFmtId="168" fontId="13" fillId="0" borderId="4" xfId="0" applyNumberFormat="1" applyFont="1" applyFill="1" applyBorder="1"/>
    <xf numFmtId="168" fontId="13" fillId="0" borderId="10" xfId="0" applyNumberFormat="1"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3" fontId="13" fillId="0" borderId="0" xfId="0" applyNumberFormat="1" applyFont="1" applyFill="1" applyBorder="1"/>
    <xf numFmtId="1" fontId="5" fillId="0" borderId="0" xfId="0" applyNumberFormat="1" applyFont="1" applyFill="1" applyBorder="1" applyAlignment="1">
      <alignment horizontal="right"/>
    </xf>
    <xf numFmtId="165" fontId="5" fillId="0" borderId="0" xfId="0" applyNumberFormat="1" applyFont="1" applyFill="1" applyBorder="1" applyAlignment="1">
      <alignment horizontal="right"/>
    </xf>
    <xf numFmtId="1" fontId="0" fillId="0" borderId="0" xfId="0" applyNumberFormat="1" applyFill="1" applyBorder="1" applyAlignment="1"/>
    <xf numFmtId="1" fontId="13" fillId="0" borderId="0" xfId="0" applyNumberFormat="1" applyFont="1" applyFill="1" applyBorder="1" applyAlignment="1">
      <alignment horizontal="right" vertical="top"/>
    </xf>
    <xf numFmtId="1" fontId="0" fillId="0" borderId="0" xfId="0" applyNumberFormat="1" applyFill="1" applyBorder="1" applyAlignment="1">
      <alignment vertical="top"/>
    </xf>
    <xf numFmtId="165" fontId="13" fillId="0" borderId="0" xfId="0" applyNumberFormat="1" applyFont="1" applyFill="1" applyBorder="1" applyAlignment="1">
      <alignment horizontal="right" vertical="top"/>
    </xf>
    <xf numFmtId="1" fontId="8" fillId="0" borderId="0" xfId="0" applyNumberFormat="1" applyFont="1" applyFill="1" applyBorder="1" applyAlignment="1"/>
    <xf numFmtId="165" fontId="2" fillId="0" borderId="0" xfId="0" applyNumberFormat="1" applyFont="1" applyFill="1" applyBorder="1" applyAlignment="1">
      <alignment horizontal="right" vertical="center"/>
    </xf>
    <xf numFmtId="0" fontId="21" fillId="0" borderId="0" xfId="0" applyFont="1" applyBorder="1" applyAlignment="1">
      <alignment horizontal="center" vertical="center"/>
    </xf>
    <xf numFmtId="0" fontId="34" fillId="0" borderId="0" xfId="0" applyFont="1" applyFill="1" applyBorder="1" applyAlignment="1"/>
    <xf numFmtId="0" fontId="1" fillId="0" borderId="0" xfId="0" applyFont="1" applyFill="1" applyBorder="1" applyAlignment="1">
      <alignment horizontal="right" vertical="center"/>
    </xf>
    <xf numFmtId="0" fontId="21" fillId="0" borderId="0" xfId="0" applyFont="1" applyBorder="1" applyAlignment="1">
      <alignment horizontal="center"/>
    </xf>
    <xf numFmtId="165" fontId="2" fillId="0" borderId="0" xfId="4" applyNumberFormat="1" applyFont="1" applyFill="1" applyBorder="1" applyAlignment="1">
      <alignment horizontal="right" vertical="center"/>
    </xf>
    <xf numFmtId="0" fontId="21" fillId="0" borderId="0" xfId="0" applyFont="1" applyBorder="1" applyAlignment="1">
      <alignment horizontal="center" vertical="center" wrapText="1"/>
    </xf>
    <xf numFmtId="0" fontId="21" fillId="0" borderId="0" xfId="0" applyFont="1" applyBorder="1" applyAlignment="1">
      <alignment horizontal="center" wrapText="1"/>
    </xf>
    <xf numFmtId="0" fontId="13" fillId="0" borderId="1" xfId="0" applyFont="1" applyFill="1" applyBorder="1" applyAlignment="1">
      <alignment horizontal="left" vertical="center" wrapText="1"/>
    </xf>
    <xf numFmtId="3" fontId="13" fillId="0" borderId="0" xfId="0" applyNumberFormat="1" applyFont="1" applyBorder="1"/>
    <xf numFmtId="3" fontId="13" fillId="0" borderId="0" xfId="0" applyNumberFormat="1" applyFont="1" applyBorder="1" applyAlignment="1">
      <alignment horizontal="right" vertical="center"/>
    </xf>
    <xf numFmtId="165" fontId="2" fillId="0" borderId="0" xfId="0" applyNumberFormat="1" applyFont="1" applyFill="1" applyBorder="1" applyAlignment="1">
      <alignment horizontal="right" vertical="top"/>
    </xf>
    <xf numFmtId="165" fontId="2" fillId="0" borderId="0" xfId="0" applyNumberFormat="1" applyFont="1" applyFill="1" applyAlignment="1">
      <alignment horizontal="right"/>
    </xf>
    <xf numFmtId="0" fontId="34" fillId="0" borderId="0" xfId="0" applyFont="1" applyFill="1"/>
    <xf numFmtId="165" fontId="2" fillId="0" borderId="0" xfId="3" applyNumberFormat="1" applyFont="1" applyFill="1" applyBorder="1" applyAlignment="1">
      <alignment horizontal="right" vertical="center"/>
    </xf>
    <xf numFmtId="0" fontId="21" fillId="0" borderId="0" xfId="0" applyFont="1" applyFill="1" applyBorder="1"/>
    <xf numFmtId="168" fontId="13" fillId="0" borderId="0" xfId="0" applyNumberFormat="1" applyFont="1" applyFill="1" applyBorder="1"/>
    <xf numFmtId="0" fontId="21" fillId="0" borderId="0" xfId="0" applyFont="1" applyFill="1" applyBorder="1" applyAlignment="1">
      <alignment vertical="center"/>
    </xf>
    <xf numFmtId="168" fontId="30" fillId="0" borderId="0" xfId="0" applyNumberFormat="1" applyFont="1" applyFill="1" applyBorder="1"/>
    <xf numFmtId="0" fontId="17" fillId="0" borderId="0" xfId="0" applyFont="1" applyAlignment="1"/>
    <xf numFmtId="0" fontId="28" fillId="0" borderId="0" xfId="0" applyFont="1" applyFill="1" applyBorder="1" applyAlignment="1"/>
    <xf numFmtId="0" fontId="32" fillId="0" borderId="0" xfId="0" applyFont="1" applyFill="1" applyBorder="1" applyAlignment="1">
      <alignment horizontal="left"/>
    </xf>
    <xf numFmtId="0" fontId="13" fillId="0" borderId="1" xfId="0" applyFont="1" applyBorder="1" applyAlignment="1">
      <alignment horizontal="right" vertical="center"/>
    </xf>
    <xf numFmtId="3" fontId="13" fillId="0" borderId="11" xfId="0" applyNumberFormat="1" applyFont="1" applyBorder="1" applyAlignment="1">
      <alignment horizontal="right" vertical="center"/>
    </xf>
    <xf numFmtId="3" fontId="13" fillId="0" borderId="5" xfId="0" applyNumberFormat="1" applyFont="1" applyBorder="1" applyAlignment="1">
      <alignment horizontal="right" vertical="center"/>
    </xf>
    <xf numFmtId="0" fontId="13" fillId="0" borderId="11" xfId="0" applyFont="1" applyFill="1" applyBorder="1" applyAlignment="1">
      <alignment horizontal="left" vertical="center"/>
    </xf>
    <xf numFmtId="3" fontId="13" fillId="0" borderId="4" xfId="0" applyNumberFormat="1" applyFont="1" applyFill="1" applyBorder="1" applyAlignment="1">
      <alignment horizontal="right" vertical="center"/>
    </xf>
    <xf numFmtId="3" fontId="13" fillId="0" borderId="9" xfId="0" applyNumberFormat="1" applyFont="1" applyFill="1" applyBorder="1" applyAlignment="1">
      <alignment horizontal="right" vertical="center"/>
    </xf>
    <xf numFmtId="0" fontId="13" fillId="0" borderId="4" xfId="0" applyFont="1" applyFill="1" applyBorder="1" applyAlignment="1">
      <alignment horizontal="left" vertical="center"/>
    </xf>
    <xf numFmtId="3" fontId="2" fillId="0" borderId="5" xfId="0" applyNumberFormat="1" applyFont="1" applyBorder="1" applyAlignment="1">
      <alignment horizontal="right" vertical="center"/>
    </xf>
    <xf numFmtId="3" fontId="2" fillId="0" borderId="11" xfId="0" applyNumberFormat="1" applyFont="1" applyBorder="1" applyAlignment="1">
      <alignment horizontal="right" vertical="center"/>
    </xf>
    <xf numFmtId="3" fontId="2" fillId="0" borderId="0" xfId="0" applyNumberFormat="1" applyFont="1" applyBorder="1" applyAlignment="1">
      <alignment horizontal="right" vertical="center"/>
    </xf>
    <xf numFmtId="3" fontId="2" fillId="0" borderId="4" xfId="0" applyNumberFormat="1" applyFont="1" applyBorder="1" applyAlignment="1">
      <alignment horizontal="right" vertical="center"/>
    </xf>
    <xf numFmtId="3" fontId="2" fillId="0" borderId="9" xfId="0" applyNumberFormat="1" applyFont="1" applyBorder="1" applyAlignment="1">
      <alignment horizontal="right" vertical="center"/>
    </xf>
    <xf numFmtId="3" fontId="13" fillId="0" borderId="0" xfId="0" applyNumberFormat="1" applyFont="1" applyFill="1" applyBorder="1" applyAlignment="1"/>
    <xf numFmtId="0" fontId="17" fillId="0" borderId="0" xfId="0" applyFont="1" applyFill="1" applyAlignment="1">
      <alignment vertical="top" wrapText="1"/>
    </xf>
    <xf numFmtId="0" fontId="32" fillId="0" borderId="0" xfId="0" applyFont="1" applyFill="1" applyBorder="1" applyAlignment="1"/>
    <xf numFmtId="0" fontId="31" fillId="0" borderId="0" xfId="0" applyFont="1" applyFill="1" applyBorder="1" applyAlignment="1">
      <alignment horizontal="right" vertical="center"/>
    </xf>
    <xf numFmtId="0" fontId="13" fillId="0" borderId="0" xfId="0" applyFont="1" applyFill="1" applyAlignment="1">
      <alignment vertical="top"/>
    </xf>
    <xf numFmtId="10" fontId="32" fillId="0" borderId="0" xfId="0" applyNumberFormat="1" applyFont="1" applyFill="1" applyBorder="1" applyAlignment="1">
      <alignment horizontal="right" vertical="center"/>
    </xf>
    <xf numFmtId="10" fontId="32" fillId="0" borderId="0" xfId="0" applyNumberFormat="1" applyFont="1" applyFill="1" applyBorder="1" applyAlignment="1">
      <alignment horizontal="right"/>
    </xf>
    <xf numFmtId="3" fontId="2" fillId="0" borderId="12" xfId="0" applyNumberFormat="1" applyFont="1" applyFill="1" applyBorder="1" applyAlignment="1">
      <alignment horizontal="right"/>
    </xf>
    <xf numFmtId="3" fontId="13" fillId="0" borderId="11" xfId="0" applyNumberFormat="1" applyFont="1" applyFill="1" applyBorder="1"/>
    <xf numFmtId="1" fontId="13" fillId="0" borderId="0" xfId="0" applyNumberFormat="1" applyFont="1" applyFill="1" applyBorder="1"/>
    <xf numFmtId="3" fontId="2" fillId="0" borderId="10" xfId="0" applyNumberFormat="1" applyFont="1" applyFill="1" applyBorder="1" applyAlignment="1">
      <alignment horizontal="right"/>
    </xf>
    <xf numFmtId="3" fontId="13" fillId="0" borderId="4" xfId="0" applyNumberFormat="1" applyFont="1" applyFill="1" applyBorder="1"/>
    <xf numFmtId="3" fontId="2" fillId="0" borderId="3" xfId="0" applyNumberFormat="1" applyFont="1" applyFill="1" applyBorder="1" applyAlignment="1">
      <alignment horizontal="right"/>
    </xf>
    <xf numFmtId="3" fontId="13" fillId="0" borderId="1" xfId="0" applyNumberFormat="1" applyFont="1" applyFill="1" applyBorder="1"/>
    <xf numFmtId="3" fontId="2" fillId="0" borderId="13" xfId="0" applyNumberFormat="1" applyFont="1" applyFill="1" applyBorder="1" applyAlignment="1">
      <alignment horizontal="right"/>
    </xf>
    <xf numFmtId="3" fontId="2" fillId="0" borderId="11" xfId="0" applyNumberFormat="1" applyFont="1" applyFill="1" applyBorder="1" applyAlignment="1">
      <alignment horizontal="right"/>
    </xf>
    <xf numFmtId="3" fontId="2" fillId="0" borderId="9" xfId="0" applyNumberFormat="1" applyFont="1" applyFill="1" applyBorder="1" applyAlignment="1">
      <alignment horizontal="right"/>
    </xf>
    <xf numFmtId="3" fontId="2" fillId="0" borderId="4" xfId="0" applyNumberFormat="1" applyFont="1" applyFill="1" applyBorder="1" applyAlignment="1">
      <alignment horizontal="right"/>
    </xf>
    <xf numFmtId="3" fontId="2" fillId="0" borderId="2" xfId="0" applyNumberFormat="1" applyFont="1" applyFill="1" applyBorder="1" applyAlignment="1">
      <alignment horizontal="right"/>
    </xf>
    <xf numFmtId="3" fontId="5" fillId="0" borderId="2" xfId="0" applyNumberFormat="1" applyFont="1" applyFill="1" applyBorder="1"/>
    <xf numFmtId="3" fontId="5" fillId="0" borderId="1" xfId="0" applyNumberFormat="1" applyFont="1" applyFill="1" applyBorder="1"/>
    <xf numFmtId="165" fontId="13" fillId="0" borderId="0" xfId="0" applyNumberFormat="1" applyFont="1" applyFill="1" applyBorder="1" applyAlignment="1"/>
    <xf numFmtId="10" fontId="32" fillId="0" borderId="0" xfId="0" applyNumberFormat="1" applyFont="1" applyFill="1" applyBorder="1" applyAlignment="1">
      <alignment horizontal="right" vertical="top"/>
    </xf>
    <xf numFmtId="0" fontId="13" fillId="0" borderId="0" xfId="0" applyFont="1" applyBorder="1" applyAlignment="1">
      <alignment vertical="center" wrapText="1"/>
    </xf>
    <xf numFmtId="0" fontId="13" fillId="0" borderId="0" xfId="0" applyFont="1" applyBorder="1" applyAlignment="1">
      <alignment wrapText="1"/>
    </xf>
    <xf numFmtId="10" fontId="13" fillId="0" borderId="0" xfId="0" applyNumberFormat="1" applyFont="1" applyBorder="1"/>
    <xf numFmtId="10" fontId="32" fillId="0" borderId="0" xfId="3" applyNumberFormat="1" applyFont="1" applyFill="1" applyBorder="1" applyAlignment="1">
      <alignment horizontal="right" vertical="center"/>
    </xf>
    <xf numFmtId="10" fontId="32" fillId="0" borderId="0" xfId="4" applyNumberFormat="1" applyFont="1" applyFill="1" applyBorder="1" applyAlignment="1">
      <alignment horizontal="right" vertical="center"/>
    </xf>
    <xf numFmtId="0" fontId="1" fillId="0" borderId="0" xfId="0" applyFont="1" applyBorder="1" applyAlignment="1">
      <alignment horizontal="right" wrapText="1"/>
    </xf>
    <xf numFmtId="0" fontId="23" fillId="0" borderId="0" xfId="0" applyFont="1" applyFill="1" applyBorder="1" applyAlignment="1">
      <alignment horizontal="right"/>
    </xf>
    <xf numFmtId="0" fontId="23" fillId="0" borderId="0" xfId="0" applyFont="1" applyFill="1" applyBorder="1"/>
    <xf numFmtId="0" fontId="4" fillId="0" borderId="1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1" xfId="0" applyFont="1" applyFill="1" applyBorder="1" applyAlignment="1">
      <alignment horizontal="center" vertical="center"/>
    </xf>
    <xf numFmtId="0" fontId="13" fillId="0" borderId="1" xfId="0" applyFont="1" applyBorder="1" applyAlignment="1"/>
    <xf numFmtId="0" fontId="13" fillId="0" borderId="0" xfId="0" applyFont="1" applyFill="1" applyBorder="1" applyAlignment="1">
      <alignment vertical="top"/>
    </xf>
    <xf numFmtId="1" fontId="13" fillId="0" borderId="0" xfId="0" applyNumberFormat="1" applyFont="1" applyFill="1" applyBorder="1" applyAlignment="1"/>
    <xf numFmtId="0" fontId="23" fillId="0" borderId="0" xfId="0" applyFont="1" applyFill="1" applyBorder="1" applyAlignment="1"/>
    <xf numFmtId="10" fontId="2" fillId="0" borderId="0" xfId="0" applyNumberFormat="1" applyFont="1" applyFill="1" applyBorder="1" applyAlignment="1">
      <alignment horizontal="right"/>
    </xf>
    <xf numFmtId="0" fontId="13" fillId="0" borderId="0" xfId="0" applyFont="1" applyFill="1" applyAlignment="1">
      <alignment horizontal="left"/>
    </xf>
    <xf numFmtId="0" fontId="0" fillId="0" borderId="0" xfId="0" applyFill="1" applyBorder="1" applyAlignment="1">
      <alignment horizontal="right"/>
    </xf>
    <xf numFmtId="0" fontId="0" fillId="0" borderId="0" xfId="0" applyFill="1" applyAlignment="1">
      <alignment horizontal="right"/>
    </xf>
    <xf numFmtId="0" fontId="58" fillId="0" borderId="0" xfId="5" applyFont="1" applyAlignment="1">
      <alignment horizontal="right"/>
    </xf>
    <xf numFmtId="0" fontId="11" fillId="5" borderId="0" xfId="0" applyFont="1" applyFill="1" applyAlignment="1">
      <alignment vertical="center" wrapText="1"/>
    </xf>
    <xf numFmtId="0" fontId="9" fillId="0" borderId="0" xfId="0" applyFont="1" applyFill="1" applyBorder="1" applyAlignment="1">
      <alignment horizontal="left" vertical="center" wrapText="1"/>
    </xf>
    <xf numFmtId="0" fontId="8" fillId="11" borderId="0" xfId="0" applyFont="1" applyFill="1" applyAlignment="1">
      <alignment horizontal="left" vertical="center" wrapText="1"/>
    </xf>
    <xf numFmtId="0" fontId="0" fillId="11" borderId="0" xfId="0" applyFont="1" applyFill="1" applyAlignment="1">
      <alignment vertical="center" wrapText="1"/>
    </xf>
    <xf numFmtId="0" fontId="23" fillId="4" borderId="0" xfId="0" applyFont="1" applyFill="1" applyBorder="1" applyAlignment="1">
      <alignment horizontal="left" vertical="center" wrapText="1"/>
    </xf>
    <xf numFmtId="0" fontId="23" fillId="3" borderId="0" xfId="0" applyFont="1" applyFill="1" applyBorder="1" applyAlignment="1">
      <alignment horizontal="left" vertical="center" wrapText="1"/>
    </xf>
    <xf numFmtId="0" fontId="23" fillId="5" borderId="0" xfId="0" applyFont="1" applyFill="1" applyAlignment="1">
      <alignment horizontal="left" vertical="center" wrapText="1"/>
    </xf>
    <xf numFmtId="0" fontId="8" fillId="6" borderId="0" xfId="0" applyFont="1" applyFill="1" applyAlignment="1">
      <alignment horizontal="left" vertical="center" wrapText="1"/>
    </xf>
    <xf numFmtId="0" fontId="0" fillId="6" borderId="0" xfId="0" applyFont="1" applyFill="1" applyAlignment="1">
      <alignment vertical="center" wrapText="1"/>
    </xf>
    <xf numFmtId="0" fontId="19" fillId="6" borderId="0" xfId="0" applyFont="1" applyFill="1" applyAlignment="1">
      <alignment horizontal="left" vertical="center" wrapText="1"/>
    </xf>
    <xf numFmtId="0" fontId="11" fillId="2" borderId="0" xfId="0" applyFont="1" applyFill="1" applyAlignment="1">
      <alignment horizontal="left" vertical="center" wrapText="1"/>
    </xf>
    <xf numFmtId="0" fontId="19" fillId="5" borderId="0" xfId="0" applyFont="1" applyFill="1" applyAlignment="1">
      <alignment horizontal="left" vertical="center" wrapText="1"/>
    </xf>
    <xf numFmtId="0" fontId="11" fillId="15" borderId="0" xfId="0" applyFont="1" applyFill="1" applyAlignment="1">
      <alignment horizontal="left" vertical="center" wrapText="1"/>
    </xf>
    <xf numFmtId="0" fontId="19" fillId="11" borderId="0" xfId="0" applyFont="1" applyFill="1" applyAlignment="1">
      <alignment horizontal="left" vertical="center" wrapText="1"/>
    </xf>
    <xf numFmtId="0" fontId="54" fillId="12" borderId="0" xfId="0" applyFont="1" applyFill="1" applyAlignment="1">
      <alignment horizontal="left" vertical="center" wrapText="1"/>
    </xf>
    <xf numFmtId="0" fontId="54" fillId="13" borderId="0" xfId="0" applyFont="1" applyFill="1" applyAlignment="1">
      <alignment horizontal="left" vertical="center" wrapText="1"/>
    </xf>
    <xf numFmtId="0" fontId="11" fillId="9" borderId="0" xfId="0" applyFont="1" applyFill="1" applyAlignment="1">
      <alignment horizontal="left" vertical="center" wrapText="1"/>
    </xf>
    <xf numFmtId="0" fontId="54" fillId="14" borderId="0" xfId="0" applyFont="1" applyFill="1" applyAlignment="1">
      <alignment horizontal="left" vertical="center" wrapText="1"/>
    </xf>
    <xf numFmtId="0" fontId="44" fillId="0" borderId="0" xfId="0" applyFont="1" applyAlignment="1">
      <alignment horizontal="left"/>
    </xf>
    <xf numFmtId="0" fontId="12" fillId="0" borderId="0" xfId="0" applyFont="1" applyAlignment="1">
      <alignment horizontal="left"/>
    </xf>
    <xf numFmtId="0" fontId="46" fillId="0" borderId="0" xfId="0" applyFont="1" applyAlignment="1">
      <alignment horizontal="justify" wrapText="1"/>
    </xf>
    <xf numFmtId="0" fontId="44" fillId="0" borderId="0" xfId="0" applyFont="1" applyAlignment="1">
      <alignment horizontal="justify" wrapText="1"/>
    </xf>
    <xf numFmtId="0" fontId="16" fillId="0" borderId="0" xfId="0" applyFont="1" applyAlignment="1">
      <alignment horizontal="left" vertical="top" wrapText="1"/>
    </xf>
    <xf numFmtId="0" fontId="16" fillId="0" borderId="0" xfId="0" applyFont="1" applyAlignment="1">
      <alignment horizontal="left" vertical="top"/>
    </xf>
    <xf numFmtId="0" fontId="48" fillId="0" borderId="0" xfId="5" applyFont="1" applyAlignment="1">
      <alignment horizontal="right"/>
    </xf>
    <xf numFmtId="0" fontId="2" fillId="0" borderId="0" xfId="0" applyFont="1" applyFill="1" applyBorder="1" applyAlignment="1">
      <alignment horizontal="left" vertical="top" wrapText="1"/>
    </xf>
    <xf numFmtId="0" fontId="2" fillId="0" borderId="0"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0" xfId="0" applyFont="1" applyBorder="1" applyAlignment="1">
      <alignment horizontal="left" vertical="center" wrapText="1"/>
    </xf>
    <xf numFmtId="0" fontId="0" fillId="0" borderId="1" xfId="0" applyFill="1" applyBorder="1" applyAlignment="1"/>
    <xf numFmtId="0" fontId="20" fillId="0" borderId="1" xfId="0" applyFont="1" applyFill="1" applyBorder="1" applyAlignment="1"/>
    <xf numFmtId="0" fontId="2" fillId="0" borderId="0" xfId="0" applyFont="1" applyAlignment="1">
      <alignment horizontal="left" vertical="top" wrapText="1"/>
    </xf>
    <xf numFmtId="0" fontId="2" fillId="0" borderId="0" xfId="0" applyFont="1" applyAlignment="1">
      <alignment horizontal="center" vertical="center" wrapText="1"/>
    </xf>
    <xf numFmtId="0" fontId="1" fillId="0" borderId="1" xfId="0" applyFont="1" applyBorder="1" applyAlignment="1">
      <alignment horizontal="center" vertical="center" wrapText="1"/>
    </xf>
    <xf numFmtId="0" fontId="1" fillId="0" borderId="0" xfId="0" applyFont="1" applyAlignment="1">
      <alignment horizontal="left" vertical="center" wrapText="1"/>
    </xf>
    <xf numFmtId="0" fontId="0" fillId="0" borderId="1" xfId="0" applyBorder="1"/>
    <xf numFmtId="0" fontId="20" fillId="0" borderId="1" xfId="0" applyFont="1" applyBorder="1"/>
    <xf numFmtId="0" fontId="37" fillId="0" borderId="0" xfId="5" applyFont="1" applyAlignment="1">
      <alignment horizontal="right"/>
    </xf>
    <xf numFmtId="0" fontId="10" fillId="0" borderId="0" xfId="5" applyAlignment="1">
      <alignment horizontal="center"/>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6" fillId="0" borderId="0" xfId="0" applyFont="1" applyFill="1" applyBorder="1" applyAlignment="1">
      <alignment vertical="center" wrapText="1"/>
    </xf>
    <xf numFmtId="0" fontId="2" fillId="16" borderId="0" xfId="0" applyFont="1" applyFill="1" applyBorder="1" applyAlignment="1">
      <alignment horizontal="center" vertical="center" wrapText="1"/>
    </xf>
    <xf numFmtId="0" fontId="2" fillId="16" borderId="1"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2" fillId="0" borderId="4"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4"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1" xfId="0" applyFont="1" applyBorder="1" applyAlignment="1">
      <alignment horizontal="center" vertical="center" wrapText="1"/>
    </xf>
    <xf numFmtId="0" fontId="10" fillId="0" borderId="0" xfId="5" applyAlignment="1">
      <alignment horizontal="right"/>
    </xf>
    <xf numFmtId="0" fontId="1" fillId="10" borderId="5" xfId="0" applyFont="1" applyFill="1" applyBorder="1" applyAlignment="1">
      <alignment horizontal="left" vertical="top" wrapText="1"/>
    </xf>
    <xf numFmtId="0" fontId="1" fillId="10" borderId="11" xfId="0" applyFont="1" applyFill="1" applyBorder="1" applyAlignment="1">
      <alignment horizontal="left" vertical="top" wrapText="1"/>
    </xf>
    <xf numFmtId="0" fontId="1" fillId="10" borderId="4" xfId="0" applyFont="1" applyFill="1" applyBorder="1" applyAlignment="1">
      <alignment horizontal="left" vertical="top" wrapText="1"/>
    </xf>
    <xf numFmtId="0" fontId="2" fillId="0" borderId="0"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10" borderId="2" xfId="0" applyFont="1" applyFill="1" applyBorder="1" applyAlignment="1">
      <alignment horizontal="center" vertical="center" wrapText="1"/>
    </xf>
    <xf numFmtId="0" fontId="1" fillId="10" borderId="3" xfId="0" applyFont="1" applyFill="1" applyBorder="1" applyAlignment="1">
      <alignment horizontal="center" vertical="center"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2" fillId="0" borderId="0" xfId="0" applyFont="1" applyAlignment="1">
      <alignment horizontal="center" vertical="center"/>
    </xf>
    <xf numFmtId="0" fontId="1" fillId="0" borderId="0" xfId="0" applyFont="1" applyFill="1" applyBorder="1" applyAlignment="1">
      <alignment horizontal="center" vertical="center" wrapText="1"/>
    </xf>
    <xf numFmtId="0" fontId="1" fillId="0" borderId="0" xfId="0" applyFont="1" applyBorder="1" applyAlignment="1">
      <alignment horizontal="center" vertical="center"/>
    </xf>
    <xf numFmtId="0" fontId="48" fillId="0" borderId="0" xfId="5" applyFont="1" applyAlignment="1">
      <alignment horizontal="center"/>
    </xf>
    <xf numFmtId="0" fontId="1" fillId="0" borderId="40" xfId="0" applyFont="1" applyBorder="1" applyAlignment="1">
      <alignment horizontal="left" vertical="top" wrapText="1"/>
    </xf>
    <xf numFmtId="0" fontId="1" fillId="0" borderId="33" xfId="0" applyFont="1" applyBorder="1" applyAlignment="1">
      <alignment horizontal="left" vertical="top" wrapText="1"/>
    </xf>
    <xf numFmtId="0" fontId="1" fillId="0" borderId="35" xfId="0" applyFont="1" applyBorder="1" applyAlignment="1">
      <alignment horizontal="left" vertical="top" wrapText="1"/>
    </xf>
    <xf numFmtId="0" fontId="1" fillId="0" borderId="42" xfId="0" applyFont="1" applyBorder="1" applyAlignment="1">
      <alignment horizontal="left" vertical="top" wrapText="1"/>
    </xf>
    <xf numFmtId="0" fontId="1" fillId="0" borderId="34" xfId="0" applyFont="1" applyBorder="1" applyAlignment="1">
      <alignment horizontal="left" vertical="top" wrapText="1"/>
    </xf>
    <xf numFmtId="0" fontId="1" fillId="0" borderId="39" xfId="0" applyFont="1" applyBorder="1" applyAlignment="1">
      <alignment horizontal="left" vertical="top" wrapText="1"/>
    </xf>
    <xf numFmtId="0" fontId="1" fillId="0" borderId="0" xfId="0" applyFont="1" applyFill="1" applyAlignment="1">
      <alignment horizontal="left" wrapText="1"/>
    </xf>
    <xf numFmtId="0" fontId="1" fillId="0" borderId="25" xfId="0" applyFont="1" applyBorder="1" applyAlignment="1"/>
    <xf numFmtId="0" fontId="1" fillId="0" borderId="26" xfId="0" applyFont="1" applyBorder="1" applyAlignment="1"/>
    <xf numFmtId="0" fontId="1" fillId="0" borderId="28" xfId="0" applyFont="1" applyBorder="1" applyAlignment="1"/>
    <xf numFmtId="0" fontId="1" fillId="0" borderId="30" xfId="0" applyFont="1" applyBorder="1" applyAlignment="1">
      <alignment horizontal="left" vertical="top" wrapText="1"/>
    </xf>
    <xf numFmtId="0" fontId="1" fillId="0" borderId="32" xfId="0" applyFont="1" applyBorder="1" applyAlignment="1">
      <alignment horizontal="left" vertical="top" wrapText="1"/>
    </xf>
    <xf numFmtId="0" fontId="1" fillId="0" borderId="17" xfId="0" applyFont="1" applyBorder="1" applyAlignment="1">
      <alignment horizontal="left" vertical="top" wrapText="1"/>
    </xf>
    <xf numFmtId="0" fontId="1" fillId="0" borderId="11" xfId="0" applyFont="1" applyBorder="1" applyAlignment="1">
      <alignment horizontal="left" vertical="top" wrapText="1"/>
    </xf>
    <xf numFmtId="0" fontId="1" fillId="0" borderId="4" xfId="0" applyFont="1" applyBorder="1" applyAlignment="1">
      <alignment horizontal="left" vertical="top" wrapText="1"/>
    </xf>
    <xf numFmtId="0" fontId="1" fillId="0" borderId="11" xfId="0" applyFont="1" applyBorder="1" applyAlignment="1">
      <alignment horizontal="left" vertical="center"/>
    </xf>
    <xf numFmtId="0" fontId="1" fillId="0" borderId="4" xfId="0" applyFont="1" applyBorder="1" applyAlignment="1">
      <alignment horizontal="left" vertical="center"/>
    </xf>
    <xf numFmtId="0" fontId="1" fillId="0" borderId="5" xfId="0" applyFont="1" applyBorder="1" applyAlignment="1">
      <alignment horizontal="left" vertical="center" wrapText="1"/>
    </xf>
    <xf numFmtId="0" fontId="1" fillId="0" borderId="4" xfId="0" applyFont="1" applyBorder="1" applyAlignment="1">
      <alignment horizontal="left" vertical="center" wrapText="1"/>
    </xf>
    <xf numFmtId="0" fontId="1" fillId="0" borderId="5" xfId="0" applyFont="1" applyBorder="1" applyAlignment="1">
      <alignment horizontal="left" vertical="center"/>
    </xf>
    <xf numFmtId="0" fontId="1" fillId="0" borderId="5" xfId="0" applyFont="1" applyBorder="1" applyAlignment="1">
      <alignment horizontal="left" vertical="top" wrapText="1"/>
    </xf>
    <xf numFmtId="0" fontId="1" fillId="0" borderId="15" xfId="0" applyFont="1" applyBorder="1" applyAlignment="1">
      <alignment horizontal="left" vertical="top" wrapText="1"/>
    </xf>
    <xf numFmtId="0" fontId="1" fillId="0" borderId="15" xfId="0" applyFont="1" applyBorder="1" applyAlignment="1">
      <alignment horizontal="left" vertical="center"/>
    </xf>
    <xf numFmtId="0" fontId="1" fillId="0" borderId="2" xfId="0" applyFont="1" applyBorder="1" applyAlignment="1"/>
    <xf numFmtId="0" fontId="1" fillId="0" borderId="3" xfId="0" applyFont="1" applyBorder="1" applyAlignment="1"/>
    <xf numFmtId="0" fontId="1" fillId="10" borderId="1" xfId="0" applyFont="1" applyFill="1" applyBorder="1" applyAlignment="1">
      <alignment horizontal="center"/>
    </xf>
    <xf numFmtId="0" fontId="1" fillId="10" borderId="2" xfId="0" applyFont="1" applyFill="1" applyBorder="1" applyAlignment="1">
      <alignment horizontal="center"/>
    </xf>
    <xf numFmtId="0" fontId="1" fillId="10" borderId="3" xfId="0" applyFont="1" applyFill="1" applyBorder="1" applyAlignment="1">
      <alignment horizontal="center"/>
    </xf>
    <xf numFmtId="0" fontId="42" fillId="0" borderId="5" xfId="0" applyFont="1" applyBorder="1" applyAlignment="1">
      <alignment horizontal="center" vertical="center"/>
    </xf>
    <xf numFmtId="0" fontId="42" fillId="0" borderId="11" xfId="0" applyFont="1" applyBorder="1" applyAlignment="1">
      <alignment horizontal="center" vertical="center"/>
    </xf>
    <xf numFmtId="0" fontId="42" fillId="10" borderId="2" xfId="0" applyFont="1" applyFill="1" applyBorder="1" applyAlignment="1">
      <alignment horizontal="center"/>
    </xf>
    <xf numFmtId="0" fontId="42" fillId="10" borderId="3" xfId="0" applyFont="1" applyFill="1" applyBorder="1" applyAlignment="1">
      <alignment horizontal="center"/>
    </xf>
    <xf numFmtId="0" fontId="1" fillId="0" borderId="1" xfId="0" applyFont="1" applyBorder="1" applyAlignment="1">
      <alignment horizontal="center" vertical="center"/>
    </xf>
    <xf numFmtId="0" fontId="1" fillId="0" borderId="5"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Alignment="1">
      <alignment horizontal="left" wrapText="1"/>
    </xf>
    <xf numFmtId="0" fontId="13" fillId="0" borderId="5" xfId="0" applyFont="1" applyBorder="1" applyAlignment="1">
      <alignment horizontal="left" vertical="center"/>
    </xf>
    <xf numFmtId="0" fontId="13" fillId="0" borderId="4" xfId="0" applyFont="1" applyBorder="1" applyAlignment="1">
      <alignment horizontal="left" vertical="center"/>
    </xf>
    <xf numFmtId="0" fontId="13" fillId="0" borderId="5"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 xfId="0" applyFont="1" applyBorder="1" applyAlignment="1">
      <alignment horizontal="center" vertical="center"/>
    </xf>
    <xf numFmtId="0" fontId="1" fillId="0" borderId="2"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3" xfId="0" applyFont="1" applyFill="1" applyBorder="1" applyAlignment="1">
      <alignment horizontal="center" vertical="center"/>
    </xf>
    <xf numFmtId="0" fontId="4" fillId="0" borderId="2" xfId="0" applyFont="1" applyBorder="1" applyAlignment="1">
      <alignment horizontal="center"/>
    </xf>
    <xf numFmtId="0" fontId="4" fillId="0" borderId="6" xfId="0" applyFont="1" applyBorder="1" applyAlignment="1">
      <alignment horizontal="center"/>
    </xf>
    <xf numFmtId="0" fontId="4" fillId="0" borderId="3" xfId="0" applyFont="1" applyBorder="1" applyAlignment="1">
      <alignment horizontal="center"/>
    </xf>
    <xf numFmtId="0" fontId="13" fillId="0" borderId="0" xfId="0" applyFont="1" applyAlignment="1">
      <alignment horizontal="left" vertical="center" wrapText="1"/>
    </xf>
    <xf numFmtId="0" fontId="5" fillId="0" borderId="0" xfId="0" applyFont="1" applyFill="1" applyBorder="1" applyAlignment="1">
      <alignment horizontal="right" vertical="center" wrapText="1"/>
    </xf>
    <xf numFmtId="0" fontId="2" fillId="0" borderId="0" xfId="0" applyFont="1" applyFill="1" applyBorder="1" applyAlignment="1">
      <alignment horizontal="right" vertical="center" wrapText="1"/>
    </xf>
    <xf numFmtId="0" fontId="1" fillId="0" borderId="7" xfId="0" applyFont="1" applyBorder="1" applyAlignment="1">
      <alignment horizontal="center" vertical="center" wrapText="1"/>
    </xf>
    <xf numFmtId="0" fontId="20" fillId="0" borderId="8" xfId="0" applyFont="1" applyBorder="1" applyAlignment="1"/>
    <xf numFmtId="0" fontId="1" fillId="0" borderId="14" xfId="0" applyFont="1" applyBorder="1" applyAlignment="1">
      <alignment horizontal="center" vertical="center" wrapText="1"/>
    </xf>
    <xf numFmtId="0" fontId="20" fillId="0" borderId="8" xfId="0" applyFont="1" applyBorder="1" applyAlignment="1">
      <alignment horizontal="center" vertical="center" wrapText="1"/>
    </xf>
    <xf numFmtId="0" fontId="4" fillId="0" borderId="0" xfId="0" applyFont="1" applyAlignment="1">
      <alignment horizontal="left" wrapText="1"/>
    </xf>
    <xf numFmtId="0" fontId="0" fillId="0" borderId="0" xfId="0" applyAlignment="1">
      <alignment wrapText="1"/>
    </xf>
    <xf numFmtId="0" fontId="4" fillId="0" borderId="1" xfId="0" applyFont="1" applyBorder="1" applyAlignment="1">
      <alignment horizontal="left"/>
    </xf>
    <xf numFmtId="0" fontId="0" fillId="0" borderId="1" xfId="0" applyBorder="1" applyAlignment="1"/>
    <xf numFmtId="0" fontId="4" fillId="0" borderId="1" xfId="0" applyFont="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5" fillId="0" borderId="0" xfId="0" applyFont="1" applyAlignment="1">
      <alignment horizontal="right" vertical="center" wrapText="1"/>
    </xf>
    <xf numFmtId="0" fontId="2" fillId="0" borderId="0" xfId="0" applyFont="1" applyAlignment="1">
      <alignment horizontal="right" vertical="center" wrapText="1"/>
    </xf>
    <xf numFmtId="0" fontId="20" fillId="0" borderId="8" xfId="0" applyFont="1" applyBorder="1"/>
    <xf numFmtId="0" fontId="6" fillId="0" borderId="0" xfId="0" applyFont="1" applyAlignment="1">
      <alignment horizontal="left" wrapText="1"/>
    </xf>
    <xf numFmtId="0" fontId="21" fillId="0" borderId="1" xfId="0" applyFont="1" applyBorder="1" applyAlignment="1">
      <alignment horizontal="center" vertical="center"/>
    </xf>
    <xf numFmtId="0" fontId="13" fillId="0" borderId="0" xfId="0" applyFont="1" applyAlignment="1">
      <alignment horizontal="left" vertical="top"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2" xfId="0" applyFont="1" applyBorder="1" applyAlignment="1">
      <alignment horizontal="center"/>
    </xf>
    <xf numFmtId="0" fontId="13" fillId="0" borderId="6" xfId="0" applyFont="1" applyBorder="1" applyAlignment="1">
      <alignment horizontal="center"/>
    </xf>
    <xf numFmtId="0" fontId="13" fillId="0" borderId="3" xfId="0" applyFont="1" applyBorder="1" applyAlignment="1">
      <alignment horizontal="center"/>
    </xf>
    <xf numFmtId="0" fontId="21" fillId="0" borderId="1" xfId="0" applyFont="1" applyBorder="1" applyAlignment="1">
      <alignment horizontal="center"/>
    </xf>
    <xf numFmtId="0" fontId="40" fillId="0" borderId="17" xfId="0" applyFont="1" applyBorder="1" applyAlignment="1">
      <alignment vertical="center" wrapText="1"/>
    </xf>
    <xf numFmtId="0" fontId="40" fillId="0" borderId="11" xfId="0" applyFont="1" applyBorder="1" applyAlignment="1">
      <alignment vertical="center" wrapText="1"/>
    </xf>
    <xf numFmtId="0" fontId="41" fillId="0" borderId="15" xfId="0" applyFont="1" applyBorder="1" applyAlignment="1">
      <alignment vertical="center" wrapText="1"/>
    </xf>
    <xf numFmtId="0" fontId="40" fillId="0" borderId="4" xfId="0" applyFont="1" applyBorder="1" applyAlignment="1">
      <alignment vertical="center"/>
    </xf>
    <xf numFmtId="0" fontId="40" fillId="0" borderId="1" xfId="0" applyFont="1" applyBorder="1" applyAlignment="1">
      <alignment vertical="center"/>
    </xf>
    <xf numFmtId="0" fontId="41" fillId="0" borderId="1" xfId="0" applyFont="1" applyBorder="1" applyAlignment="1">
      <alignment vertical="center"/>
    </xf>
    <xf numFmtId="0" fontId="29" fillId="0" borderId="0" xfId="0" applyFont="1" applyAlignment="1">
      <alignment horizontal="left" wrapText="1" readingOrder="1"/>
    </xf>
    <xf numFmtId="0" fontId="39" fillId="0" borderId="2" xfId="0" applyFont="1" applyBorder="1" applyAlignment="1"/>
    <xf numFmtId="0" fontId="39" fillId="0" borderId="3" xfId="0" applyFont="1" applyBorder="1" applyAlignment="1"/>
    <xf numFmtId="0" fontId="40" fillId="0" borderId="5" xfId="0" applyFont="1" applyBorder="1" applyAlignment="1">
      <alignment vertical="center"/>
    </xf>
    <xf numFmtId="0" fontId="40" fillId="0" borderId="11" xfId="0" applyFont="1" applyBorder="1" applyAlignment="1">
      <alignment vertical="center"/>
    </xf>
    <xf numFmtId="0" fontId="41" fillId="0" borderId="15" xfId="0" applyFont="1" applyBorder="1" applyAlignment="1">
      <alignment vertical="center"/>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15" fillId="0" borderId="0" xfId="0" applyFont="1" applyAlignment="1">
      <alignment horizontal="center" vertical="center" wrapText="1"/>
    </xf>
    <xf numFmtId="0" fontId="15" fillId="0" borderId="0" xfId="0" applyFont="1" applyAlignment="1">
      <alignment horizontal="center" vertical="center"/>
    </xf>
    <xf numFmtId="0" fontId="15" fillId="0" borderId="0" xfId="0" applyFont="1" applyAlignment="1">
      <alignment horizontal="center" vertical="center" wrapText="1" shrinkToFit="1"/>
    </xf>
    <xf numFmtId="0" fontId="15" fillId="0" borderId="0" xfId="0" applyFont="1" applyAlignment="1">
      <alignment horizontal="center" vertical="top" wrapText="1"/>
    </xf>
    <xf numFmtId="0" fontId="15" fillId="0" borderId="0" xfId="0" applyFont="1" applyAlignment="1">
      <alignment horizontal="center" vertical="top"/>
    </xf>
    <xf numFmtId="0" fontId="15" fillId="0" borderId="0" xfId="0" applyFont="1" applyAlignment="1">
      <alignment horizontal="center" wrapText="1" shrinkToFit="1"/>
    </xf>
    <xf numFmtId="0" fontId="21" fillId="0" borderId="7" xfId="0" applyFont="1" applyBorder="1" applyAlignment="1">
      <alignment horizontal="center" vertical="center"/>
    </xf>
    <xf numFmtId="0" fontId="21" fillId="0" borderId="13" xfId="0" applyFont="1" applyBorder="1" applyAlignment="1">
      <alignment horizontal="center" vertical="center"/>
    </xf>
    <xf numFmtId="0" fontId="21" fillId="0" borderId="9" xfId="0" applyFont="1" applyBorder="1" applyAlignment="1">
      <alignment horizontal="center" vertical="center"/>
    </xf>
    <xf numFmtId="0" fontId="17" fillId="0" borderId="0" xfId="0" applyFont="1" applyAlignment="1">
      <alignment horizontal="left" wrapText="1"/>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17" fillId="0" borderId="0" xfId="0" applyFont="1" applyAlignment="1">
      <alignment horizontal="left"/>
    </xf>
    <xf numFmtId="0" fontId="21" fillId="0" borderId="5"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18" xfId="0" applyFont="1" applyBorder="1" applyAlignment="1">
      <alignment horizontal="center" vertical="center"/>
    </xf>
    <xf numFmtId="3" fontId="2" fillId="0" borderId="9" xfId="0" applyNumberFormat="1" applyFont="1" applyFill="1" applyBorder="1" applyAlignment="1">
      <alignment horizontal="center" vertical="center"/>
    </xf>
    <xf numFmtId="3" fontId="2" fillId="0" borderId="18" xfId="0" applyNumberFormat="1" applyFont="1" applyFill="1" applyBorder="1" applyAlignment="1">
      <alignment horizontal="center" vertical="center"/>
    </xf>
    <xf numFmtId="0" fontId="13" fillId="0" borderId="0" xfId="0" applyFont="1" applyFill="1" applyBorder="1" applyAlignment="1">
      <alignment horizontal="center"/>
    </xf>
    <xf numFmtId="165" fontId="13" fillId="0" borderId="0" xfId="0" applyNumberFormat="1" applyFont="1" applyFill="1" applyBorder="1" applyAlignment="1">
      <alignment horizontal="center"/>
    </xf>
    <xf numFmtId="0" fontId="21" fillId="0" borderId="5" xfId="0" applyFont="1" applyBorder="1" applyAlignment="1">
      <alignment horizontal="center" vertical="center"/>
    </xf>
    <xf numFmtId="0" fontId="21" fillId="0" borderId="11" xfId="0" applyFont="1" applyBorder="1" applyAlignment="1">
      <alignment horizontal="center" vertical="center"/>
    </xf>
    <xf numFmtId="0" fontId="21" fillId="0" borderId="4" xfId="0" applyFont="1" applyBorder="1" applyAlignment="1">
      <alignment horizontal="center" vertical="center"/>
    </xf>
    <xf numFmtId="3" fontId="13" fillId="0" borderId="9" xfId="0" applyNumberFormat="1" applyFont="1" applyFill="1" applyBorder="1" applyAlignment="1">
      <alignment horizontal="center" vertical="center"/>
    </xf>
    <xf numFmtId="3" fontId="13" fillId="0" borderId="18" xfId="0" applyNumberFormat="1" applyFont="1" applyFill="1" applyBorder="1" applyAlignment="1">
      <alignment horizontal="center" vertical="center"/>
    </xf>
    <xf numFmtId="0" fontId="17" fillId="0" borderId="0" xfId="0" applyFont="1" applyFill="1" applyAlignment="1">
      <alignment horizontal="left" vertical="top" wrapText="1"/>
    </xf>
    <xf numFmtId="0" fontId="4" fillId="0" borderId="2"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3" xfId="0" applyFont="1" applyFill="1" applyBorder="1" applyAlignment="1">
      <alignment horizontal="center" vertical="center"/>
    </xf>
    <xf numFmtId="0" fontId="17" fillId="7" borderId="2" xfId="0" applyFont="1" applyFill="1" applyBorder="1" applyAlignment="1">
      <alignment horizontal="center" vertical="center"/>
    </xf>
    <xf numFmtId="0" fontId="17" fillId="7" borderId="6" xfId="0" applyFont="1" applyFill="1" applyBorder="1" applyAlignment="1">
      <alignment horizontal="center" vertical="center"/>
    </xf>
  </cellXfs>
  <cellStyles count="8">
    <cellStyle name="Link" xfId="5" builtinId="8"/>
    <cellStyle name="Prozent" xfId="6" builtinId="5"/>
    <cellStyle name="Standard" xfId="0" builtinId="0"/>
    <cellStyle name="Standard 2" xfId="7"/>
    <cellStyle name="Standard 3" xfId="1"/>
    <cellStyle name="Standard 4" xfId="2"/>
    <cellStyle name="Standard 5" xfId="3"/>
    <cellStyle name="Standard 6" xfId="4"/>
  </cellStyles>
  <dxfs count="0"/>
  <tableStyles count="0" defaultTableStyle="TableStyleMedium2" defaultPivotStyle="PivotStyleLight16"/>
  <colors>
    <mruColors>
      <color rgb="FF8A0000"/>
      <color rgb="FFE00AE0"/>
      <color rgb="FF009999"/>
      <color rgb="FFF690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1.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xml"/><Relationship Id="rId118" Type="http://schemas.openxmlformats.org/officeDocument/2006/relationships/externalLink" Target="externalLinks/externalLink6.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2.xml"/><Relationship Id="rId129"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xml"/><Relationship Id="rId119" Type="http://schemas.openxmlformats.org/officeDocument/2006/relationships/externalLink" Target="externalLinks/externalLink7.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8.xml"/><Relationship Id="rId125"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102.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120.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122.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12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126.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0.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134.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136.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140.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142.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146.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150.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152.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154.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156.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160.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162.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_rels/chart164.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166.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170.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172.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174.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176.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178.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180.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182.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184.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186.xml.rels><?xml version="1.0" encoding="UTF-8" standalone="yes"?>
<Relationships xmlns="http://schemas.openxmlformats.org/package/2006/relationships"><Relationship Id="rId1" Type="http://schemas.openxmlformats.org/officeDocument/2006/relationships/themeOverride" Target="../theme/themeOverride85.xml"/></Relationships>
</file>

<file path=xl/charts/_rels/chart188.xml.rels><?xml version="1.0" encoding="UTF-8" standalone="yes"?>
<Relationships xmlns="http://schemas.openxmlformats.org/package/2006/relationships"><Relationship Id="rId1" Type="http://schemas.openxmlformats.org/officeDocument/2006/relationships/themeOverride" Target="../theme/themeOverride86.xml"/></Relationships>
</file>

<file path=xl/charts/_rels/chart192.xml.rels><?xml version="1.0" encoding="UTF-8" standalone="yes"?>
<Relationships xmlns="http://schemas.openxmlformats.org/package/2006/relationships"><Relationship Id="rId1" Type="http://schemas.openxmlformats.org/officeDocument/2006/relationships/themeOverride" Target="../theme/themeOverride87.xml"/></Relationships>
</file>

<file path=xl/charts/_rels/chart193.xml.rels><?xml version="1.0" encoding="UTF-8" standalone="yes"?>
<Relationships xmlns="http://schemas.openxmlformats.org/package/2006/relationships"><Relationship Id="rId1" Type="http://schemas.openxmlformats.org/officeDocument/2006/relationships/themeOverride" Target="../theme/themeOverride88.xml"/></Relationships>
</file>

<file path=xl/charts/_rels/chart194.xml.rels><?xml version="1.0" encoding="UTF-8" standalone="yes"?>
<Relationships xmlns="http://schemas.openxmlformats.org/package/2006/relationships"><Relationship Id="rId1" Type="http://schemas.openxmlformats.org/officeDocument/2006/relationships/themeOverride" Target="../theme/themeOverride89.xml"/></Relationships>
</file>

<file path=xl/charts/_rels/chart195.xml.rels><?xml version="1.0" encoding="UTF-8" standalone="yes"?>
<Relationships xmlns="http://schemas.openxmlformats.org/package/2006/relationships"><Relationship Id="rId1" Type="http://schemas.openxmlformats.org/officeDocument/2006/relationships/themeOverride" Target="../theme/themeOverride90.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9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en-US" sz="800" b="1" i="0" baseline="0"/>
              <a:t>Arbeitslosenquote  der 15- bis unter 25-Jährigen bezogen auf alle zivilen Erwerbspersonen nach Alter und Staatsangehörigkeit</a:t>
            </a:r>
            <a:r>
              <a:rPr lang="de-DE" sz="800" b="1" i="0" baseline="0"/>
              <a:t>, 2019, Wetteraukreis</a:t>
            </a:r>
            <a:endParaRPr lang="de-DE" sz="800"/>
          </a:p>
        </c:rich>
      </c:tx>
      <c:layout>
        <c:manualLayout>
          <c:xMode val="edge"/>
          <c:yMode val="edge"/>
          <c:x val="0.14923243884132101"/>
          <c:y val="3.9111246828218496E-2"/>
        </c:manualLayout>
      </c:layout>
      <c:overlay val="0"/>
    </c:title>
    <c:autoTitleDeleted val="0"/>
    <c:plotArea>
      <c:layout>
        <c:manualLayout>
          <c:layoutTarget val="inner"/>
          <c:xMode val="edge"/>
          <c:yMode val="edge"/>
          <c:x val="9.3554398596351632E-2"/>
          <c:y val="0.14144383158034973"/>
          <c:w val="0.85443712978500386"/>
          <c:h val="0.6121028638733178"/>
        </c:manualLayout>
      </c:layout>
      <c:barChart>
        <c:barDir val="col"/>
        <c:grouping val="clustered"/>
        <c:varyColors val="0"/>
        <c:ser>
          <c:idx val="0"/>
          <c:order val="0"/>
          <c:tx>
            <c:strRef>
              <c:f>'1.1_19'!$C$32</c:f>
              <c:strCache>
                <c:ptCount val="1"/>
                <c:pt idx="0">
                  <c:v>15 bis unter 25 Jahre</c:v>
                </c:pt>
              </c:strCache>
            </c:strRef>
          </c:tx>
          <c:spPr>
            <a:solidFill>
              <a:sysClr val="window" lastClr="FFFFFF">
                <a:lumMod val="7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'1.1_19'!$A$33:$B$36</c:f>
              <c:multiLvlStrCache>
                <c:ptCount val="4"/>
                <c:lvl>
                  <c:pt idx="0">
                    <c:v>Deutsche</c:v>
                  </c:pt>
                  <c:pt idx="1">
                    <c:v>Ausländer</c:v>
                  </c:pt>
                  <c:pt idx="2">
                    <c:v>Deutsche</c:v>
                  </c:pt>
                  <c:pt idx="3">
                    <c:v>Ausländer</c:v>
                  </c:pt>
                </c:lvl>
                <c:lvl>
                  <c:pt idx="0">
                    <c:v>SGB III</c:v>
                  </c:pt>
                  <c:pt idx="2">
                    <c:v>SGB II</c:v>
                  </c:pt>
                </c:lvl>
              </c:multiLvlStrCache>
            </c:multiLvlStrRef>
          </c:cat>
          <c:val>
            <c:numRef>
              <c:f>'1.1_19'!$C$33:$C$36</c:f>
              <c:numCache>
                <c:formatCode>#,##0.0</c:formatCode>
                <c:ptCount val="4"/>
                <c:pt idx="0">
                  <c:v>0</c:v>
                </c:pt>
                <c:pt idx="1">
                  <c:v>0</c:v>
                </c:pt>
                <c:pt idx="2">
                  <c:v>0</c:v>
                </c:pt>
                <c:pt idx="3">
                  <c:v>0</c:v>
                </c:pt>
              </c:numCache>
            </c:numRef>
          </c:val>
          <c:extLst>
            <c:ext xmlns:c16="http://schemas.microsoft.com/office/drawing/2014/chart" uri="{C3380CC4-5D6E-409C-BE32-E72D297353CC}">
              <c16:uniqueId val="{00000000-4737-4FB5-87A0-1A43099A540B}"/>
            </c:ext>
          </c:extLst>
        </c:ser>
        <c:ser>
          <c:idx val="1"/>
          <c:order val="1"/>
          <c:tx>
            <c:strRef>
              <c:f>'1.1_19'!$D$32</c:f>
              <c:strCache>
                <c:ptCount val="1"/>
                <c:pt idx="0">
                  <c:v>15 bis unter 20 Jahre</c:v>
                </c:pt>
              </c:strCache>
            </c:strRef>
          </c:tx>
          <c:spPr>
            <a:solidFill>
              <a:srgbClr val="009999"/>
            </a:solidFill>
          </c:spPr>
          <c:invertIfNegative val="0"/>
          <c:dLbls>
            <c:dLbl>
              <c:idx val="1"/>
              <c:layout/>
              <c:tx>
                <c:rich>
                  <a:bodyPr/>
                  <a:lstStyle/>
                  <a:p>
                    <a:r>
                      <a:rPr lang="en-US"/>
                      <a:t>0,0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737-4FB5-87A0-1A43099A540B}"/>
                </c:ext>
              </c:extLst>
            </c:dLbl>
            <c:dLbl>
              <c:idx val="3"/>
              <c:layout/>
              <c:tx>
                <c:rich>
                  <a:bodyPr/>
                  <a:lstStyle/>
                  <a:p>
                    <a:r>
                      <a:rPr lang="en-US"/>
                      <a:t>0,0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737-4FB5-87A0-1A43099A540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'1.1_19'!$A$33:$B$36</c:f>
              <c:multiLvlStrCache>
                <c:ptCount val="4"/>
                <c:lvl>
                  <c:pt idx="0">
                    <c:v>Deutsche</c:v>
                  </c:pt>
                  <c:pt idx="1">
                    <c:v>Ausländer</c:v>
                  </c:pt>
                  <c:pt idx="2">
                    <c:v>Deutsche</c:v>
                  </c:pt>
                  <c:pt idx="3">
                    <c:v>Ausländer</c:v>
                  </c:pt>
                </c:lvl>
                <c:lvl>
                  <c:pt idx="0">
                    <c:v>SGB III</c:v>
                  </c:pt>
                  <c:pt idx="2">
                    <c:v>SGB II</c:v>
                  </c:pt>
                </c:lvl>
              </c:multiLvlStrCache>
            </c:multiLvlStrRef>
          </c:cat>
          <c:val>
            <c:numRef>
              <c:f>'1.1_19'!$D$33:$D$36</c:f>
              <c:numCache>
                <c:formatCode>#,##0.0</c:formatCode>
                <c:ptCount val="4"/>
                <c:pt idx="0">
                  <c:v>0</c:v>
                </c:pt>
                <c:pt idx="1">
                  <c:v>0</c:v>
                </c:pt>
                <c:pt idx="2">
                  <c:v>0</c:v>
                </c:pt>
                <c:pt idx="3">
                  <c:v>0</c:v>
                </c:pt>
              </c:numCache>
            </c:numRef>
          </c:val>
          <c:extLst>
            <c:ext xmlns:c16="http://schemas.microsoft.com/office/drawing/2014/chart" uri="{C3380CC4-5D6E-409C-BE32-E72D297353CC}">
              <c16:uniqueId val="{00000003-4737-4FB5-87A0-1A43099A540B}"/>
            </c:ext>
          </c:extLst>
        </c:ser>
        <c:dLbls>
          <c:showLegendKey val="0"/>
          <c:showVal val="1"/>
          <c:showCatName val="0"/>
          <c:showSerName val="0"/>
          <c:showPercent val="0"/>
          <c:showBubbleSize val="0"/>
        </c:dLbls>
        <c:gapWidth val="150"/>
        <c:axId val="342269688"/>
        <c:axId val="342265376"/>
      </c:barChart>
      <c:catAx>
        <c:axId val="342269688"/>
        <c:scaling>
          <c:orientation val="minMax"/>
        </c:scaling>
        <c:delete val="0"/>
        <c:axPos val="b"/>
        <c:numFmt formatCode="General" sourceLinked="1"/>
        <c:majorTickMark val="out"/>
        <c:minorTickMark val="none"/>
        <c:tickLblPos val="nextTo"/>
        <c:crossAx val="342265376"/>
        <c:crosses val="autoZero"/>
        <c:auto val="1"/>
        <c:lblAlgn val="ctr"/>
        <c:lblOffset val="100"/>
        <c:noMultiLvlLbl val="0"/>
      </c:catAx>
      <c:valAx>
        <c:axId val="342265376"/>
        <c:scaling>
          <c:orientation val="minMax"/>
        </c:scaling>
        <c:delete val="0"/>
        <c:axPos val="l"/>
        <c:majorGridlines>
          <c:spPr>
            <a:ln>
              <a:prstDash val="sysDot"/>
            </a:ln>
          </c:spPr>
        </c:majorGridlines>
        <c:numFmt formatCode="#,##0.0" sourceLinked="1"/>
        <c:majorTickMark val="out"/>
        <c:minorTickMark val="none"/>
        <c:tickLblPos val="nextTo"/>
        <c:crossAx val="342269688"/>
        <c:crosses val="autoZero"/>
        <c:crossBetween val="between"/>
      </c:valAx>
    </c:plotArea>
    <c:legend>
      <c:legendPos val="b"/>
      <c:layout>
        <c:manualLayout>
          <c:xMode val="edge"/>
          <c:yMode val="edge"/>
          <c:x val="0.19041043366846977"/>
          <c:y val="0.9242675275008907"/>
          <c:w val="0.6194078472431398"/>
          <c:h val="5.264379348703276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en-US" sz="800" b="1" i="0" baseline="0"/>
              <a:t>Arbeitslosenquote  der 15- bis unter 25-Jährigen bezogen auf alle zivilen Erwerbspersonen nach Alter und Staatsangehörigkeit</a:t>
            </a:r>
            <a:r>
              <a:rPr lang="de-DE" sz="800" b="1" i="0" baseline="0"/>
              <a:t>, 2015, Land Hessen</a:t>
            </a:r>
            <a:endParaRPr lang="de-DE" sz="800"/>
          </a:p>
        </c:rich>
      </c:tx>
      <c:layout>
        <c:manualLayout>
          <c:xMode val="edge"/>
          <c:yMode val="edge"/>
          <c:x val="0.14923243884132276"/>
          <c:y val="3.9111246828218496E-2"/>
        </c:manualLayout>
      </c:layout>
      <c:overlay val="0"/>
    </c:title>
    <c:autoTitleDeleted val="0"/>
    <c:plotArea>
      <c:layout>
        <c:manualLayout>
          <c:layoutTarget val="inner"/>
          <c:xMode val="edge"/>
          <c:yMode val="edge"/>
          <c:x val="9.3554398596352922E-2"/>
          <c:y val="0.1414438315803509"/>
          <c:w val="0.85443712978500141"/>
          <c:h val="0.6121028638733178"/>
        </c:manualLayout>
      </c:layout>
      <c:barChart>
        <c:barDir val="col"/>
        <c:grouping val="clustered"/>
        <c:varyColors val="0"/>
        <c:ser>
          <c:idx val="0"/>
          <c:order val="0"/>
          <c:tx>
            <c:strRef>
              <c:f>'1.1_15'!$O$21</c:f>
              <c:strCache>
                <c:ptCount val="1"/>
                <c:pt idx="0">
                  <c:v>15 bis unter 25 Jahre</c:v>
                </c:pt>
              </c:strCache>
            </c:strRef>
          </c:tx>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'1.1_15'!$M$22:$N$25</c:f>
              <c:multiLvlStrCache>
                <c:ptCount val="4"/>
                <c:lvl>
                  <c:pt idx="0">
                    <c:v>Deutsche</c:v>
                  </c:pt>
                  <c:pt idx="1">
                    <c:v>Ausländer</c:v>
                  </c:pt>
                  <c:pt idx="2">
                    <c:v>Deutsche</c:v>
                  </c:pt>
                  <c:pt idx="3">
                    <c:v>Ausländer</c:v>
                  </c:pt>
                </c:lvl>
                <c:lvl>
                  <c:pt idx="0">
                    <c:v>SGB III</c:v>
                  </c:pt>
                  <c:pt idx="2">
                    <c:v>SGB II</c:v>
                  </c:pt>
                </c:lvl>
              </c:multiLvlStrCache>
            </c:multiLvlStrRef>
          </c:cat>
          <c:val>
            <c:numRef>
              <c:f>'1.1_15'!$O$22:$O$25</c:f>
              <c:numCache>
                <c:formatCode>#,##0.0</c:formatCode>
                <c:ptCount val="4"/>
                <c:pt idx="0">
                  <c:v>1.5</c:v>
                </c:pt>
                <c:pt idx="1">
                  <c:v>2.4</c:v>
                </c:pt>
                <c:pt idx="2">
                  <c:v>2.1</c:v>
                </c:pt>
                <c:pt idx="3">
                  <c:v>7.8</c:v>
                </c:pt>
              </c:numCache>
            </c:numRef>
          </c:val>
          <c:extLst>
            <c:ext xmlns:c16="http://schemas.microsoft.com/office/drawing/2014/chart" uri="{C3380CC4-5D6E-409C-BE32-E72D297353CC}">
              <c16:uniqueId val="{00000000-4553-4F81-8886-564A4FBB62AE}"/>
            </c:ext>
          </c:extLst>
        </c:ser>
        <c:ser>
          <c:idx val="1"/>
          <c:order val="1"/>
          <c:tx>
            <c:strRef>
              <c:f>'1.1_15'!$P$21</c:f>
              <c:strCache>
                <c:ptCount val="1"/>
                <c:pt idx="0">
                  <c:v>15 bis unter 20 Jahre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'1.1_15'!$M$22:$N$25</c:f>
              <c:multiLvlStrCache>
                <c:ptCount val="4"/>
                <c:lvl>
                  <c:pt idx="0">
                    <c:v>Deutsche</c:v>
                  </c:pt>
                  <c:pt idx="1">
                    <c:v>Ausländer</c:v>
                  </c:pt>
                  <c:pt idx="2">
                    <c:v>Deutsche</c:v>
                  </c:pt>
                  <c:pt idx="3">
                    <c:v>Ausländer</c:v>
                  </c:pt>
                </c:lvl>
                <c:lvl>
                  <c:pt idx="0">
                    <c:v>SGB III</c:v>
                  </c:pt>
                  <c:pt idx="2">
                    <c:v>SGB II</c:v>
                  </c:pt>
                </c:lvl>
              </c:multiLvlStrCache>
            </c:multiLvlStrRef>
          </c:cat>
          <c:val>
            <c:numRef>
              <c:f>'1.1_15'!$P$22:$P$25</c:f>
              <c:numCache>
                <c:formatCode>#,##0.0</c:formatCode>
                <c:ptCount val="4"/>
                <c:pt idx="0">
                  <c:v>0.6</c:v>
                </c:pt>
                <c:pt idx="1">
                  <c:v>0.8</c:v>
                </c:pt>
                <c:pt idx="2">
                  <c:v>1.9</c:v>
                </c:pt>
                <c:pt idx="3">
                  <c:v>9.6</c:v>
                </c:pt>
              </c:numCache>
            </c:numRef>
          </c:val>
          <c:extLst>
            <c:ext xmlns:c16="http://schemas.microsoft.com/office/drawing/2014/chart" uri="{C3380CC4-5D6E-409C-BE32-E72D297353CC}">
              <c16:uniqueId val="{00000001-4553-4F81-8886-564A4FBB62AE}"/>
            </c:ext>
          </c:extLst>
        </c:ser>
        <c:dLbls>
          <c:showLegendKey val="0"/>
          <c:showVal val="1"/>
          <c:showCatName val="0"/>
          <c:showSerName val="0"/>
          <c:showPercent val="0"/>
          <c:showBubbleSize val="0"/>
        </c:dLbls>
        <c:gapWidth val="150"/>
        <c:axId val="298082064"/>
        <c:axId val="298080976"/>
      </c:barChart>
      <c:catAx>
        <c:axId val="298082064"/>
        <c:scaling>
          <c:orientation val="minMax"/>
        </c:scaling>
        <c:delete val="0"/>
        <c:axPos val="b"/>
        <c:numFmt formatCode="General" sourceLinked="1"/>
        <c:majorTickMark val="out"/>
        <c:minorTickMark val="none"/>
        <c:tickLblPos val="nextTo"/>
        <c:crossAx val="298080976"/>
        <c:crosses val="autoZero"/>
        <c:auto val="1"/>
        <c:lblAlgn val="ctr"/>
        <c:lblOffset val="100"/>
        <c:noMultiLvlLbl val="0"/>
      </c:catAx>
      <c:valAx>
        <c:axId val="298080976"/>
        <c:scaling>
          <c:orientation val="minMax"/>
        </c:scaling>
        <c:delete val="0"/>
        <c:axPos val="l"/>
        <c:majorGridlines>
          <c:spPr>
            <a:ln>
              <a:prstDash val="sysDot"/>
            </a:ln>
          </c:spPr>
        </c:majorGridlines>
        <c:numFmt formatCode="#,##0.0" sourceLinked="1"/>
        <c:majorTickMark val="out"/>
        <c:minorTickMark val="none"/>
        <c:tickLblPos val="nextTo"/>
        <c:crossAx val="298082064"/>
        <c:crosses val="autoZero"/>
        <c:crossBetween val="between"/>
      </c:valAx>
    </c:plotArea>
    <c:legend>
      <c:legendPos val="b"/>
      <c:layout>
        <c:manualLayout>
          <c:xMode val="edge"/>
          <c:yMode val="edge"/>
          <c:x val="0.19041043366847063"/>
          <c:y val="0.9242675275008907"/>
          <c:w val="0.46314740853998104"/>
          <c:h val="5.260893307435188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2019/20, </a:t>
            </a:r>
          </a:p>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Land Hessen</a:t>
            </a:r>
            <a:endParaRPr lang="de-DE" sz="100">
              <a:effectLst/>
              <a:latin typeface="Arial" panose="020B0604020202020204" pitchFamily="34" charset="0"/>
              <a:cs typeface="Arial" panose="020B0604020202020204" pitchFamily="34" charset="0"/>
            </a:endParaRPr>
          </a:p>
        </c:rich>
      </c:tx>
      <c:layout>
        <c:manualLayout>
          <c:xMode val="edge"/>
          <c:yMode val="edge"/>
          <c:x val="0.15202661399297115"/>
          <c:y val="3.3075065616797912E-2"/>
        </c:manualLayout>
      </c:layout>
      <c:overlay val="0"/>
    </c:title>
    <c:autoTitleDeleted val="0"/>
    <c:plotArea>
      <c:layout/>
      <c:barChart>
        <c:barDir val="col"/>
        <c:grouping val="percentStacked"/>
        <c:varyColors val="0"/>
        <c:ser>
          <c:idx val="0"/>
          <c:order val="0"/>
          <c:tx>
            <c:strRef>
              <c:f>'1.5_19'!$K$17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'1.5_19'!$L$15:$O$16</c:f>
              <c:strCache>
                <c:ptCount val="4"/>
                <c:pt idx="0">
                  <c:v>insgesamt</c:v>
                </c:pt>
                <c:pt idx="1">
                  <c:v>15 bis unter 20 Jahren*</c:v>
                </c:pt>
                <c:pt idx="2">
                  <c:v>20 bis unter 25 Jahren</c:v>
                </c:pt>
                <c:pt idx="3">
                  <c:v>25 Jahren und älter</c:v>
                </c:pt>
              </c:strCache>
            </c:strRef>
          </c:cat>
          <c:val>
            <c:numRef>
              <c:f>'1.5_19'!$L$17:$O$17</c:f>
              <c:numCache>
                <c:formatCode>#,##0</c:formatCode>
                <c:ptCount val="4"/>
                <c:pt idx="0">
                  <c:v>30972</c:v>
                </c:pt>
                <c:pt idx="1">
                  <c:v>24308</c:v>
                </c:pt>
                <c:pt idx="2">
                  <c:v>4617</c:v>
                </c:pt>
                <c:pt idx="3">
                  <c:v>2047</c:v>
                </c:pt>
              </c:numCache>
            </c:numRef>
          </c:val>
          <c:extLst>
            <c:ext xmlns:c16="http://schemas.microsoft.com/office/drawing/2014/chart" uri="{C3380CC4-5D6E-409C-BE32-E72D297353CC}">
              <c16:uniqueId val="{00000000-C16A-41CD-8593-680389824D0F}"/>
            </c:ext>
          </c:extLst>
        </c:ser>
        <c:ser>
          <c:idx val="1"/>
          <c:order val="1"/>
          <c:tx>
            <c:strRef>
              <c:f>'1.5_19'!$K$18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'1.5_19'!$L$15:$O$16</c:f>
              <c:strCache>
                <c:ptCount val="4"/>
                <c:pt idx="0">
                  <c:v>insgesamt</c:v>
                </c:pt>
                <c:pt idx="1">
                  <c:v>15 bis unter 20 Jahren*</c:v>
                </c:pt>
                <c:pt idx="2">
                  <c:v>20 bis unter 25 Jahren</c:v>
                </c:pt>
                <c:pt idx="3">
                  <c:v>25 Jahren und älter</c:v>
                </c:pt>
              </c:strCache>
            </c:strRef>
          </c:cat>
          <c:val>
            <c:numRef>
              <c:f>'1.5_19'!$L$18:$O$18</c:f>
              <c:numCache>
                <c:formatCode>#,##0</c:formatCode>
                <c:ptCount val="4"/>
                <c:pt idx="0">
                  <c:v>7813</c:v>
                </c:pt>
                <c:pt idx="1">
                  <c:v>5863</c:v>
                </c:pt>
                <c:pt idx="2">
                  <c:v>1535</c:v>
                </c:pt>
                <c:pt idx="3">
                  <c:v>415</c:v>
                </c:pt>
              </c:numCache>
            </c:numRef>
          </c:val>
          <c:extLst>
            <c:ext xmlns:c16="http://schemas.microsoft.com/office/drawing/2014/chart" uri="{C3380CC4-5D6E-409C-BE32-E72D297353CC}">
              <c16:uniqueId val="{00000001-C16A-41CD-8593-680389824D0F}"/>
            </c:ext>
          </c:extLst>
        </c:ser>
        <c:dLbls>
          <c:showLegendKey val="0"/>
          <c:showVal val="0"/>
          <c:showCatName val="0"/>
          <c:showSerName val="0"/>
          <c:showPercent val="0"/>
          <c:showBubbleSize val="0"/>
        </c:dLbls>
        <c:gapWidth val="75"/>
        <c:overlap val="100"/>
        <c:axId val="395561856"/>
        <c:axId val="395563032"/>
      </c:barChart>
      <c:catAx>
        <c:axId val="39556185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63032"/>
        <c:crosses val="autoZero"/>
        <c:auto val="1"/>
        <c:lblAlgn val="ctr"/>
        <c:lblOffset val="100"/>
        <c:noMultiLvlLbl val="0"/>
      </c:catAx>
      <c:valAx>
        <c:axId val="39556303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6185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2018/19,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'1.5_18'!$A$18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'1.5_18'!$B$16:$E$17</c:f>
              <c:strCache>
                <c:ptCount val="4"/>
                <c:pt idx="0">
                  <c:v>insgesamt</c:v>
                </c:pt>
                <c:pt idx="1">
                  <c:v>15 bis unter 20 Jahren*</c:v>
                </c:pt>
                <c:pt idx="2">
                  <c:v>20 bis unter 25 Jahren</c:v>
                </c:pt>
                <c:pt idx="3">
                  <c:v>25 Jahren und älter</c:v>
                </c:pt>
              </c:strCache>
            </c:strRef>
          </c:cat>
          <c:val>
            <c:numRef>
              <c:f>'1.5_18'!$B$18:$E$18</c:f>
              <c:numCache>
                <c:formatCode>#,##0</c:formatCode>
                <c:ptCount val="4"/>
                <c:pt idx="0">
                  <c:v>1684</c:v>
                </c:pt>
                <c:pt idx="1">
                  <c:v>1315</c:v>
                </c:pt>
                <c:pt idx="2">
                  <c:v>268</c:v>
                </c:pt>
                <c:pt idx="3">
                  <c:v>101</c:v>
                </c:pt>
              </c:numCache>
            </c:numRef>
          </c:val>
          <c:extLst>
            <c:ext xmlns:c16="http://schemas.microsoft.com/office/drawing/2014/chart" uri="{C3380CC4-5D6E-409C-BE32-E72D297353CC}">
              <c16:uniqueId val="{00000000-F20A-4035-B8EF-3F19D1893496}"/>
            </c:ext>
          </c:extLst>
        </c:ser>
        <c:ser>
          <c:idx val="1"/>
          <c:order val="1"/>
          <c:tx>
            <c:strRef>
              <c:f>'1.5_18'!$A$19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'1.5_18'!$B$16:$E$17</c:f>
              <c:strCache>
                <c:ptCount val="4"/>
                <c:pt idx="0">
                  <c:v>insgesamt</c:v>
                </c:pt>
                <c:pt idx="1">
                  <c:v>15 bis unter 20 Jahren*</c:v>
                </c:pt>
                <c:pt idx="2">
                  <c:v>20 bis unter 25 Jahren</c:v>
                </c:pt>
                <c:pt idx="3">
                  <c:v>25 Jahren und älter</c:v>
                </c:pt>
              </c:strCache>
            </c:strRef>
          </c:cat>
          <c:val>
            <c:numRef>
              <c:f>'1.5_18'!$B$19:$E$19</c:f>
              <c:numCache>
                <c:formatCode>#,##0</c:formatCode>
                <c:ptCount val="4"/>
                <c:pt idx="0">
                  <c:v>384</c:v>
                </c:pt>
                <c:pt idx="1">
                  <c:v>306</c:v>
                </c:pt>
                <c:pt idx="2">
                  <c:v>69</c:v>
                </c:pt>
                <c:pt idx="3">
                  <c:v>9</c:v>
                </c:pt>
              </c:numCache>
            </c:numRef>
          </c:val>
          <c:extLst>
            <c:ext xmlns:c16="http://schemas.microsoft.com/office/drawing/2014/chart" uri="{C3380CC4-5D6E-409C-BE32-E72D297353CC}">
              <c16:uniqueId val="{00000001-F20A-4035-B8EF-3F19D1893496}"/>
            </c:ext>
          </c:extLst>
        </c:ser>
        <c:dLbls>
          <c:showLegendKey val="0"/>
          <c:showVal val="0"/>
          <c:showCatName val="0"/>
          <c:showSerName val="0"/>
          <c:showPercent val="0"/>
          <c:showBubbleSize val="0"/>
        </c:dLbls>
        <c:gapWidth val="75"/>
        <c:overlap val="100"/>
        <c:axId val="395605408"/>
        <c:axId val="395605800"/>
      </c:barChart>
      <c:catAx>
        <c:axId val="39560540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605800"/>
        <c:crosses val="autoZero"/>
        <c:auto val="1"/>
        <c:lblAlgn val="ctr"/>
        <c:lblOffset val="100"/>
        <c:noMultiLvlLbl val="0"/>
      </c:catAx>
      <c:valAx>
        <c:axId val="39560580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60540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2018/19, </a:t>
            </a:r>
          </a:p>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Land Hessen</a:t>
            </a:r>
            <a:endParaRPr lang="de-DE" sz="100">
              <a:effectLst/>
              <a:latin typeface="Arial" panose="020B0604020202020204" pitchFamily="34" charset="0"/>
              <a:cs typeface="Arial" panose="020B0604020202020204" pitchFamily="34" charset="0"/>
            </a:endParaRPr>
          </a:p>
        </c:rich>
      </c:tx>
      <c:layout>
        <c:manualLayout>
          <c:xMode val="edge"/>
          <c:yMode val="edge"/>
          <c:x val="0.15202661399297115"/>
          <c:y val="3.3075065616797912E-2"/>
        </c:manualLayout>
      </c:layout>
      <c:overlay val="0"/>
    </c:title>
    <c:autoTitleDeleted val="0"/>
    <c:plotArea>
      <c:layout/>
      <c:barChart>
        <c:barDir val="col"/>
        <c:grouping val="percentStacked"/>
        <c:varyColors val="0"/>
        <c:ser>
          <c:idx val="0"/>
          <c:order val="0"/>
          <c:tx>
            <c:strRef>
              <c:f>'1.5_18'!$K$17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'1.5_18'!$L$15:$O$16</c:f>
              <c:strCache>
                <c:ptCount val="4"/>
                <c:pt idx="0">
                  <c:v>insgesamt</c:v>
                </c:pt>
                <c:pt idx="1">
                  <c:v>15 bis unter 20 Jahren*</c:v>
                </c:pt>
                <c:pt idx="2">
                  <c:v>20 bis unter 25 Jahren</c:v>
                </c:pt>
                <c:pt idx="3">
                  <c:v>25 Jahren und älter</c:v>
                </c:pt>
              </c:strCache>
            </c:strRef>
          </c:cat>
          <c:val>
            <c:numRef>
              <c:f>'1.5_18'!$L$17:$O$17</c:f>
              <c:numCache>
                <c:formatCode>#,##0</c:formatCode>
                <c:ptCount val="4"/>
                <c:pt idx="0">
                  <c:v>31755</c:v>
                </c:pt>
                <c:pt idx="1">
                  <c:v>24967</c:v>
                </c:pt>
                <c:pt idx="2">
                  <c:v>4820</c:v>
                </c:pt>
                <c:pt idx="3">
                  <c:v>1968</c:v>
                </c:pt>
              </c:numCache>
            </c:numRef>
          </c:val>
          <c:extLst>
            <c:ext xmlns:c16="http://schemas.microsoft.com/office/drawing/2014/chart" uri="{C3380CC4-5D6E-409C-BE32-E72D297353CC}">
              <c16:uniqueId val="{00000000-D9C7-4BD4-B6C9-1567A6510FC5}"/>
            </c:ext>
          </c:extLst>
        </c:ser>
        <c:ser>
          <c:idx val="1"/>
          <c:order val="1"/>
          <c:tx>
            <c:strRef>
              <c:f>'1.5_18'!$K$18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'1.5_18'!$L$15:$O$16</c:f>
              <c:strCache>
                <c:ptCount val="4"/>
                <c:pt idx="0">
                  <c:v>insgesamt</c:v>
                </c:pt>
                <c:pt idx="1">
                  <c:v>15 bis unter 20 Jahren*</c:v>
                </c:pt>
                <c:pt idx="2">
                  <c:v>20 bis unter 25 Jahren</c:v>
                </c:pt>
                <c:pt idx="3">
                  <c:v>25 Jahren und älter</c:v>
                </c:pt>
              </c:strCache>
            </c:strRef>
          </c:cat>
          <c:val>
            <c:numRef>
              <c:f>'1.5_18'!$L$18:$O$18</c:f>
              <c:numCache>
                <c:formatCode>#,##0</c:formatCode>
                <c:ptCount val="4"/>
                <c:pt idx="0">
                  <c:v>8272</c:v>
                </c:pt>
                <c:pt idx="1">
                  <c:v>6249</c:v>
                </c:pt>
                <c:pt idx="2">
                  <c:v>1684</c:v>
                </c:pt>
                <c:pt idx="3">
                  <c:v>339</c:v>
                </c:pt>
              </c:numCache>
            </c:numRef>
          </c:val>
          <c:extLst>
            <c:ext xmlns:c16="http://schemas.microsoft.com/office/drawing/2014/chart" uri="{C3380CC4-5D6E-409C-BE32-E72D297353CC}">
              <c16:uniqueId val="{00000001-D9C7-4BD4-B6C9-1567A6510FC5}"/>
            </c:ext>
          </c:extLst>
        </c:ser>
        <c:dLbls>
          <c:showLegendKey val="0"/>
          <c:showVal val="0"/>
          <c:showCatName val="0"/>
          <c:showSerName val="0"/>
          <c:showPercent val="0"/>
          <c:showBubbleSize val="0"/>
        </c:dLbls>
        <c:gapWidth val="75"/>
        <c:overlap val="100"/>
        <c:axId val="395561856"/>
        <c:axId val="395563032"/>
      </c:barChart>
      <c:catAx>
        <c:axId val="39556185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63032"/>
        <c:crosses val="autoZero"/>
        <c:auto val="1"/>
        <c:lblAlgn val="ctr"/>
        <c:lblOffset val="100"/>
        <c:noMultiLvlLbl val="0"/>
      </c:catAx>
      <c:valAx>
        <c:axId val="39556303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6185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2017/18,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'1.5_17'!$A$18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'1.5_17'!$B$16:$E$17</c:f>
              <c:strCache>
                <c:ptCount val="4"/>
                <c:pt idx="0">
                  <c:v>insgesamt</c:v>
                </c:pt>
                <c:pt idx="1">
                  <c:v>15 bis unter 20 Jahren*</c:v>
                </c:pt>
                <c:pt idx="2">
                  <c:v>20 bis unter 25 Jahren</c:v>
                </c:pt>
                <c:pt idx="3">
                  <c:v>25 Jahren und älter</c:v>
                </c:pt>
              </c:strCache>
            </c:strRef>
          </c:cat>
          <c:val>
            <c:numRef>
              <c:f>'1.5_17'!$B$18:$E$18</c:f>
              <c:numCache>
                <c:formatCode>#,##0</c:formatCode>
                <c:ptCount val="4"/>
                <c:pt idx="0">
                  <c:v>1737</c:v>
                </c:pt>
                <c:pt idx="1">
                  <c:v>1372</c:v>
                </c:pt>
                <c:pt idx="2">
                  <c:v>272</c:v>
                </c:pt>
                <c:pt idx="3">
                  <c:v>93</c:v>
                </c:pt>
              </c:numCache>
            </c:numRef>
          </c:val>
          <c:extLst>
            <c:ext xmlns:c16="http://schemas.microsoft.com/office/drawing/2014/chart" uri="{C3380CC4-5D6E-409C-BE32-E72D297353CC}">
              <c16:uniqueId val="{00000000-094D-44F3-BF34-2026CBE28139}"/>
            </c:ext>
          </c:extLst>
        </c:ser>
        <c:ser>
          <c:idx val="1"/>
          <c:order val="1"/>
          <c:tx>
            <c:strRef>
              <c:f>'1.5_17'!$A$19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'1.5_17'!$B$16:$E$17</c:f>
              <c:strCache>
                <c:ptCount val="4"/>
                <c:pt idx="0">
                  <c:v>insgesamt</c:v>
                </c:pt>
                <c:pt idx="1">
                  <c:v>15 bis unter 20 Jahren*</c:v>
                </c:pt>
                <c:pt idx="2">
                  <c:v>20 bis unter 25 Jahren</c:v>
                </c:pt>
                <c:pt idx="3">
                  <c:v>25 Jahren und älter</c:v>
                </c:pt>
              </c:strCache>
            </c:strRef>
          </c:cat>
          <c:val>
            <c:numRef>
              <c:f>'1.5_17'!$B$19:$E$19</c:f>
              <c:numCache>
                <c:formatCode>#,##0</c:formatCode>
                <c:ptCount val="4"/>
                <c:pt idx="0">
                  <c:v>327</c:v>
                </c:pt>
                <c:pt idx="1">
                  <c:v>278</c:v>
                </c:pt>
                <c:pt idx="2">
                  <c:v>42</c:v>
                </c:pt>
                <c:pt idx="3">
                  <c:v>7</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0623568"/>
        <c:axId val="310613232"/>
      </c:barChart>
      <c:catAx>
        <c:axId val="31062356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613232"/>
        <c:crosses val="autoZero"/>
        <c:auto val="1"/>
        <c:lblAlgn val="ctr"/>
        <c:lblOffset val="100"/>
        <c:noMultiLvlLbl val="0"/>
      </c:catAx>
      <c:valAx>
        <c:axId val="31061323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62356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2017/18, </a:t>
            </a:r>
          </a:p>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Land Hessen</a:t>
            </a:r>
            <a:endParaRPr lang="de-DE" sz="100">
              <a:effectLst/>
              <a:latin typeface="Arial" panose="020B0604020202020204" pitchFamily="34" charset="0"/>
              <a:cs typeface="Arial" panose="020B0604020202020204" pitchFamily="34" charset="0"/>
            </a:endParaRPr>
          </a:p>
        </c:rich>
      </c:tx>
      <c:layout>
        <c:manualLayout>
          <c:xMode val="edge"/>
          <c:yMode val="edge"/>
          <c:x val="0.15202661399297115"/>
          <c:y val="3.3075065616797912E-2"/>
        </c:manualLayout>
      </c:layout>
      <c:overlay val="0"/>
    </c:title>
    <c:autoTitleDeleted val="0"/>
    <c:plotArea>
      <c:layout/>
      <c:barChart>
        <c:barDir val="col"/>
        <c:grouping val="percentStacked"/>
        <c:varyColors val="0"/>
        <c:ser>
          <c:idx val="0"/>
          <c:order val="0"/>
          <c:tx>
            <c:strRef>
              <c:f>'1.5_17'!$K$17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'1.5_17'!$L$15:$O$16</c:f>
              <c:strCache>
                <c:ptCount val="4"/>
                <c:pt idx="0">
                  <c:v>insgesamt</c:v>
                </c:pt>
                <c:pt idx="1">
                  <c:v>15 bis unter 20 Jahren*</c:v>
                </c:pt>
                <c:pt idx="2">
                  <c:v>20 bis unter 25 Jahren</c:v>
                </c:pt>
                <c:pt idx="3">
                  <c:v>25 Jahren und älter</c:v>
                </c:pt>
              </c:strCache>
            </c:strRef>
          </c:cat>
          <c:val>
            <c:numRef>
              <c:f>'1.5_17'!$L$17:$O$17</c:f>
              <c:numCache>
                <c:formatCode>#,##0</c:formatCode>
                <c:ptCount val="4"/>
                <c:pt idx="0">
                  <c:v>33462</c:v>
                </c:pt>
                <c:pt idx="1">
                  <c:v>25911</c:v>
                </c:pt>
                <c:pt idx="2">
                  <c:v>5356</c:v>
                </c:pt>
                <c:pt idx="3">
                  <c:v>2195</c:v>
                </c:pt>
              </c:numCache>
            </c:numRef>
          </c:val>
          <c:extLst>
            <c:ext xmlns:c16="http://schemas.microsoft.com/office/drawing/2014/chart" uri="{C3380CC4-5D6E-409C-BE32-E72D297353CC}">
              <c16:uniqueId val="{00000000-B9FC-40E0-B5AF-19BFA9AD2A43}"/>
            </c:ext>
          </c:extLst>
        </c:ser>
        <c:ser>
          <c:idx val="1"/>
          <c:order val="1"/>
          <c:tx>
            <c:strRef>
              <c:f>'1.5_17'!$K$18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'1.5_17'!$L$15:$O$16</c:f>
              <c:strCache>
                <c:ptCount val="4"/>
                <c:pt idx="0">
                  <c:v>insgesamt</c:v>
                </c:pt>
                <c:pt idx="1">
                  <c:v>15 bis unter 20 Jahren*</c:v>
                </c:pt>
                <c:pt idx="2">
                  <c:v>20 bis unter 25 Jahren</c:v>
                </c:pt>
                <c:pt idx="3">
                  <c:v>25 Jahren und älter</c:v>
                </c:pt>
              </c:strCache>
            </c:strRef>
          </c:cat>
          <c:val>
            <c:numRef>
              <c:f>'1.5_17'!$L$18:$O$18</c:f>
              <c:numCache>
                <c:formatCode>#,##0</c:formatCode>
                <c:ptCount val="4"/>
                <c:pt idx="0">
                  <c:v>7362</c:v>
                </c:pt>
                <c:pt idx="1">
                  <c:v>6008</c:v>
                </c:pt>
                <c:pt idx="2">
                  <c:v>1070</c:v>
                </c:pt>
                <c:pt idx="3">
                  <c:v>284</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0626288"/>
        <c:axId val="310627920"/>
      </c:barChart>
      <c:catAx>
        <c:axId val="31062628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627920"/>
        <c:crosses val="autoZero"/>
        <c:auto val="1"/>
        <c:lblAlgn val="ctr"/>
        <c:lblOffset val="100"/>
        <c:noMultiLvlLbl val="0"/>
      </c:catAx>
      <c:valAx>
        <c:axId val="31062792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62628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2016/17,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'1.5_16'!$A$18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'1.5_16'!$B$16:$E$17</c:f>
              <c:strCache>
                <c:ptCount val="4"/>
                <c:pt idx="0">
                  <c:v>insgesamt</c:v>
                </c:pt>
                <c:pt idx="1">
                  <c:v>15 bis unter 20 Jahren</c:v>
                </c:pt>
                <c:pt idx="2">
                  <c:v>20 bis unter 25 Jahren</c:v>
                </c:pt>
                <c:pt idx="3">
                  <c:v>25 Jahren und älter</c:v>
                </c:pt>
              </c:strCache>
            </c:strRef>
          </c:cat>
          <c:val>
            <c:numRef>
              <c:f>'1.5_16'!$B$18:$E$18</c:f>
              <c:numCache>
                <c:formatCode>#,##0</c:formatCode>
                <c:ptCount val="4"/>
                <c:pt idx="0">
                  <c:v>1777</c:v>
                </c:pt>
                <c:pt idx="1">
                  <c:v>1365</c:v>
                </c:pt>
                <c:pt idx="2">
                  <c:v>276</c:v>
                </c:pt>
                <c:pt idx="3">
                  <c:v>136</c:v>
                </c:pt>
              </c:numCache>
            </c:numRef>
          </c:val>
          <c:extLst>
            <c:ext xmlns:c16="http://schemas.microsoft.com/office/drawing/2014/chart" uri="{C3380CC4-5D6E-409C-BE32-E72D297353CC}">
              <c16:uniqueId val="{00000000-094D-44F3-BF34-2026CBE28139}"/>
            </c:ext>
          </c:extLst>
        </c:ser>
        <c:ser>
          <c:idx val="1"/>
          <c:order val="1"/>
          <c:tx>
            <c:strRef>
              <c:f>'1.5_16'!$A$19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'1.5_16'!$B$16:$E$17</c:f>
              <c:strCache>
                <c:ptCount val="4"/>
                <c:pt idx="0">
                  <c:v>insgesamt</c:v>
                </c:pt>
                <c:pt idx="1">
                  <c:v>15 bis unter 20 Jahren</c:v>
                </c:pt>
                <c:pt idx="2">
                  <c:v>20 bis unter 25 Jahren</c:v>
                </c:pt>
                <c:pt idx="3">
                  <c:v>25 Jahren und älter</c:v>
                </c:pt>
              </c:strCache>
            </c:strRef>
          </c:cat>
          <c:val>
            <c:numRef>
              <c:f>'1.5_16'!$B$19:$E$19</c:f>
              <c:numCache>
                <c:formatCode>#,##0</c:formatCode>
                <c:ptCount val="4"/>
                <c:pt idx="0">
                  <c:v>341</c:v>
                </c:pt>
                <c:pt idx="1">
                  <c:v>294</c:v>
                </c:pt>
                <c:pt idx="2">
                  <c:v>42</c:v>
                </c:pt>
                <c:pt idx="3">
                  <c:v>5</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0615952"/>
        <c:axId val="310626832"/>
      </c:barChart>
      <c:catAx>
        <c:axId val="31061595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626832"/>
        <c:crosses val="autoZero"/>
        <c:auto val="1"/>
        <c:lblAlgn val="ctr"/>
        <c:lblOffset val="100"/>
        <c:noMultiLvlLbl val="0"/>
      </c:catAx>
      <c:valAx>
        <c:axId val="31062683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61595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2016/17, </a:t>
            </a:r>
          </a:p>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Land Hessen</a:t>
            </a:r>
            <a:endParaRPr lang="de-DE" sz="100">
              <a:effectLst/>
              <a:latin typeface="Arial" panose="020B0604020202020204" pitchFamily="34" charset="0"/>
              <a:cs typeface="Arial" panose="020B0604020202020204" pitchFamily="34" charset="0"/>
            </a:endParaRPr>
          </a:p>
        </c:rich>
      </c:tx>
      <c:layout>
        <c:manualLayout>
          <c:xMode val="edge"/>
          <c:yMode val="edge"/>
          <c:x val="0.15202661399297115"/>
          <c:y val="3.3075065616797912E-2"/>
        </c:manualLayout>
      </c:layout>
      <c:overlay val="0"/>
    </c:title>
    <c:autoTitleDeleted val="0"/>
    <c:plotArea>
      <c:layout/>
      <c:barChart>
        <c:barDir val="col"/>
        <c:grouping val="percentStacked"/>
        <c:varyColors val="0"/>
        <c:ser>
          <c:idx val="0"/>
          <c:order val="0"/>
          <c:tx>
            <c:strRef>
              <c:f>'1.5_16'!$K$17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'1.5_16'!$L$15:$O$16</c:f>
              <c:strCache>
                <c:ptCount val="4"/>
                <c:pt idx="0">
                  <c:v>insgesamt</c:v>
                </c:pt>
                <c:pt idx="1">
                  <c:v>15 bis unter 20 Jahren*</c:v>
                </c:pt>
                <c:pt idx="2">
                  <c:v>20 bis unter 25 Jahren</c:v>
                </c:pt>
                <c:pt idx="3">
                  <c:v>25 Jahren und älter</c:v>
                </c:pt>
              </c:strCache>
            </c:strRef>
          </c:cat>
          <c:val>
            <c:numRef>
              <c:f>'1.5_16'!$L$17:$O$17</c:f>
              <c:numCache>
                <c:formatCode>#,##0</c:formatCode>
                <c:ptCount val="4"/>
                <c:pt idx="0">
                  <c:v>34535</c:v>
                </c:pt>
                <c:pt idx="1">
                  <c:v>26309</c:v>
                </c:pt>
                <c:pt idx="2">
                  <c:v>5764</c:v>
                </c:pt>
                <c:pt idx="3">
                  <c:v>2462</c:v>
                </c:pt>
              </c:numCache>
            </c:numRef>
          </c:val>
          <c:extLst>
            <c:ext xmlns:c16="http://schemas.microsoft.com/office/drawing/2014/chart" uri="{C3380CC4-5D6E-409C-BE32-E72D297353CC}">
              <c16:uniqueId val="{00000000-B9FC-40E0-B5AF-19BFA9AD2A43}"/>
            </c:ext>
          </c:extLst>
        </c:ser>
        <c:ser>
          <c:idx val="1"/>
          <c:order val="1"/>
          <c:tx>
            <c:strRef>
              <c:f>'1.5_16'!$K$18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'1.5_16'!$L$15:$O$16</c:f>
              <c:strCache>
                <c:ptCount val="4"/>
                <c:pt idx="0">
                  <c:v>insgesamt</c:v>
                </c:pt>
                <c:pt idx="1">
                  <c:v>15 bis unter 20 Jahren*</c:v>
                </c:pt>
                <c:pt idx="2">
                  <c:v>20 bis unter 25 Jahren</c:v>
                </c:pt>
                <c:pt idx="3">
                  <c:v>25 Jahren und älter</c:v>
                </c:pt>
              </c:strCache>
            </c:strRef>
          </c:cat>
          <c:val>
            <c:numRef>
              <c:f>'1.5_16'!$L$18:$O$18</c:f>
              <c:numCache>
                <c:formatCode>#,##0</c:formatCode>
                <c:ptCount val="4"/>
                <c:pt idx="0">
                  <c:v>7504</c:v>
                </c:pt>
                <c:pt idx="1">
                  <c:v>6237</c:v>
                </c:pt>
                <c:pt idx="2">
                  <c:v>976</c:v>
                </c:pt>
                <c:pt idx="3">
                  <c:v>291</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0627376"/>
        <c:axId val="310613776"/>
      </c:barChart>
      <c:catAx>
        <c:axId val="31062737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613776"/>
        <c:crosses val="autoZero"/>
        <c:auto val="1"/>
        <c:lblAlgn val="ctr"/>
        <c:lblOffset val="100"/>
        <c:noMultiLvlLbl val="0"/>
      </c:catAx>
      <c:valAx>
        <c:axId val="31061377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62737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2015/16,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'1.5_15'!$A$18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'1.5_15'!$B$16:$E$17</c:f>
              <c:strCache>
                <c:ptCount val="4"/>
                <c:pt idx="0">
                  <c:v>insgesamt</c:v>
                </c:pt>
                <c:pt idx="1">
                  <c:v>15 bis unter 20 Jahren</c:v>
                </c:pt>
                <c:pt idx="2">
                  <c:v>20 bis unter 25 Jahren</c:v>
                </c:pt>
                <c:pt idx="3">
                  <c:v>25 Jahren und älter</c:v>
                </c:pt>
              </c:strCache>
            </c:strRef>
          </c:cat>
          <c:val>
            <c:numRef>
              <c:f>'1.5_15'!$B$18:$E$18</c:f>
              <c:numCache>
                <c:formatCode>General</c:formatCode>
                <c:ptCount val="4"/>
                <c:pt idx="0">
                  <c:v>1841</c:v>
                </c:pt>
                <c:pt idx="1">
                  <c:v>1415</c:v>
                </c:pt>
                <c:pt idx="2">
                  <c:v>299</c:v>
                </c:pt>
                <c:pt idx="3">
                  <c:v>127</c:v>
                </c:pt>
              </c:numCache>
            </c:numRef>
          </c:val>
          <c:extLst>
            <c:ext xmlns:c16="http://schemas.microsoft.com/office/drawing/2014/chart" uri="{C3380CC4-5D6E-409C-BE32-E72D297353CC}">
              <c16:uniqueId val="{00000000-094D-44F3-BF34-2026CBE28139}"/>
            </c:ext>
          </c:extLst>
        </c:ser>
        <c:ser>
          <c:idx val="1"/>
          <c:order val="1"/>
          <c:tx>
            <c:strRef>
              <c:f>'1.5_15'!$A$19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'1.5_15'!$B$16:$E$17</c:f>
              <c:strCache>
                <c:ptCount val="4"/>
                <c:pt idx="0">
                  <c:v>insgesamt</c:v>
                </c:pt>
                <c:pt idx="1">
                  <c:v>15 bis unter 20 Jahren</c:v>
                </c:pt>
                <c:pt idx="2">
                  <c:v>20 bis unter 25 Jahren</c:v>
                </c:pt>
                <c:pt idx="3">
                  <c:v>25 Jahren und älter</c:v>
                </c:pt>
              </c:strCache>
            </c:strRef>
          </c:cat>
          <c:val>
            <c:numRef>
              <c:f>'1.5_15'!$B$19:$E$19</c:f>
              <c:numCache>
                <c:formatCode>General</c:formatCode>
                <c:ptCount val="4"/>
                <c:pt idx="0">
                  <c:v>372</c:v>
                </c:pt>
                <c:pt idx="1">
                  <c:v>301</c:v>
                </c:pt>
                <c:pt idx="2">
                  <c:v>65</c:v>
                </c:pt>
                <c:pt idx="3">
                  <c:v>6</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0614320"/>
        <c:axId val="310614864"/>
      </c:barChart>
      <c:catAx>
        <c:axId val="3106143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614864"/>
        <c:crosses val="autoZero"/>
        <c:auto val="1"/>
        <c:lblAlgn val="ctr"/>
        <c:lblOffset val="100"/>
        <c:noMultiLvlLbl val="0"/>
      </c:catAx>
      <c:valAx>
        <c:axId val="31061486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61432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2015/16, </a:t>
            </a:r>
          </a:p>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Land Hessen</a:t>
            </a:r>
            <a:endParaRPr lang="de-DE" sz="100">
              <a:effectLst/>
              <a:latin typeface="Arial" panose="020B0604020202020204" pitchFamily="34" charset="0"/>
              <a:cs typeface="Arial" panose="020B0604020202020204" pitchFamily="34" charset="0"/>
            </a:endParaRPr>
          </a:p>
        </c:rich>
      </c:tx>
      <c:layout>
        <c:manualLayout>
          <c:xMode val="edge"/>
          <c:yMode val="edge"/>
          <c:x val="0.15202661399297115"/>
          <c:y val="3.3075065616797912E-2"/>
        </c:manualLayout>
      </c:layout>
      <c:overlay val="0"/>
    </c:title>
    <c:autoTitleDeleted val="0"/>
    <c:plotArea>
      <c:layout/>
      <c:barChart>
        <c:barDir val="col"/>
        <c:grouping val="percentStacked"/>
        <c:varyColors val="0"/>
        <c:ser>
          <c:idx val="0"/>
          <c:order val="0"/>
          <c:tx>
            <c:strRef>
              <c:f>'1.5_15'!$K$17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'1.5_15'!$L$15:$O$16</c:f>
              <c:strCache>
                <c:ptCount val="4"/>
                <c:pt idx="0">
                  <c:v>insgesamt</c:v>
                </c:pt>
                <c:pt idx="1">
                  <c:v>15 bis unter 20 Jahren*</c:v>
                </c:pt>
                <c:pt idx="2">
                  <c:v>20 bis unter 25 Jahren</c:v>
                </c:pt>
                <c:pt idx="3">
                  <c:v>25 Jahren und älter</c:v>
                </c:pt>
              </c:strCache>
            </c:strRef>
          </c:cat>
          <c:val>
            <c:numRef>
              <c:f>'1.5_15'!$L$17:$O$17</c:f>
              <c:numCache>
                <c:formatCode>#,##0</c:formatCode>
                <c:ptCount val="4"/>
                <c:pt idx="0">
                  <c:v>35334</c:v>
                </c:pt>
                <c:pt idx="1">
                  <c:v>26920</c:v>
                </c:pt>
                <c:pt idx="2">
                  <c:v>6029</c:v>
                </c:pt>
                <c:pt idx="3">
                  <c:v>2385</c:v>
                </c:pt>
              </c:numCache>
            </c:numRef>
          </c:val>
          <c:extLst>
            <c:ext xmlns:c16="http://schemas.microsoft.com/office/drawing/2014/chart" uri="{C3380CC4-5D6E-409C-BE32-E72D297353CC}">
              <c16:uniqueId val="{00000000-B9FC-40E0-B5AF-19BFA9AD2A43}"/>
            </c:ext>
          </c:extLst>
        </c:ser>
        <c:ser>
          <c:idx val="1"/>
          <c:order val="1"/>
          <c:tx>
            <c:strRef>
              <c:f>'1.5_15'!$K$18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'1.5_15'!$L$15:$O$16</c:f>
              <c:strCache>
                <c:ptCount val="4"/>
                <c:pt idx="0">
                  <c:v>insgesamt</c:v>
                </c:pt>
                <c:pt idx="1">
                  <c:v>15 bis unter 20 Jahren*</c:v>
                </c:pt>
                <c:pt idx="2">
                  <c:v>20 bis unter 25 Jahren</c:v>
                </c:pt>
                <c:pt idx="3">
                  <c:v>25 Jahren und älter</c:v>
                </c:pt>
              </c:strCache>
            </c:strRef>
          </c:cat>
          <c:val>
            <c:numRef>
              <c:f>'1.5_15'!$L$18:$O$18</c:f>
              <c:numCache>
                <c:formatCode>#,##0</c:formatCode>
                <c:ptCount val="4"/>
                <c:pt idx="0">
                  <c:v>8148</c:v>
                </c:pt>
                <c:pt idx="1">
                  <c:v>6869</c:v>
                </c:pt>
                <c:pt idx="2">
                  <c:v>995</c:v>
                </c:pt>
                <c:pt idx="3">
                  <c:v>284</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0615408"/>
        <c:axId val="310617040"/>
      </c:barChart>
      <c:catAx>
        <c:axId val="31061540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617040"/>
        <c:crosses val="autoZero"/>
        <c:auto val="1"/>
        <c:lblAlgn val="ctr"/>
        <c:lblOffset val="100"/>
        <c:noMultiLvlLbl val="0"/>
      </c:catAx>
      <c:valAx>
        <c:axId val="31061704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61540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2014/15,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'1.5_14'!$A$18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'1.5_14'!$B$16:$E$17</c:f>
              <c:strCache>
                <c:ptCount val="4"/>
                <c:pt idx="0">
                  <c:v>insgesamt</c:v>
                </c:pt>
                <c:pt idx="1">
                  <c:v>15 bis unter 20 Jahren</c:v>
                </c:pt>
                <c:pt idx="2">
                  <c:v>20 bis unter 25 Jahren</c:v>
                </c:pt>
                <c:pt idx="3">
                  <c:v>25 Jahren und älter</c:v>
                </c:pt>
              </c:strCache>
            </c:strRef>
          </c:cat>
          <c:val>
            <c:numRef>
              <c:f>'1.5_14'!$B$18:$E$18</c:f>
              <c:numCache>
                <c:formatCode>General</c:formatCode>
                <c:ptCount val="4"/>
                <c:pt idx="0">
                  <c:v>1995</c:v>
                </c:pt>
                <c:pt idx="1">
                  <c:v>1501</c:v>
                </c:pt>
                <c:pt idx="2">
                  <c:v>351</c:v>
                </c:pt>
                <c:pt idx="3">
                  <c:v>143</c:v>
                </c:pt>
              </c:numCache>
            </c:numRef>
          </c:val>
          <c:extLst>
            <c:ext xmlns:c16="http://schemas.microsoft.com/office/drawing/2014/chart" uri="{C3380CC4-5D6E-409C-BE32-E72D297353CC}">
              <c16:uniqueId val="{00000000-094D-44F3-BF34-2026CBE28139}"/>
            </c:ext>
          </c:extLst>
        </c:ser>
        <c:ser>
          <c:idx val="1"/>
          <c:order val="1"/>
          <c:tx>
            <c:strRef>
              <c:f>'1.5_14'!$A$19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'1.5_14'!$B$16:$E$17</c:f>
              <c:strCache>
                <c:ptCount val="4"/>
                <c:pt idx="0">
                  <c:v>insgesamt</c:v>
                </c:pt>
                <c:pt idx="1">
                  <c:v>15 bis unter 20 Jahren</c:v>
                </c:pt>
                <c:pt idx="2">
                  <c:v>20 bis unter 25 Jahren</c:v>
                </c:pt>
                <c:pt idx="3">
                  <c:v>25 Jahren und älter</c:v>
                </c:pt>
              </c:strCache>
            </c:strRef>
          </c:cat>
          <c:val>
            <c:numRef>
              <c:f>'1.5_14'!$B$19:$E$19</c:f>
              <c:numCache>
                <c:formatCode>General</c:formatCode>
                <c:ptCount val="4"/>
                <c:pt idx="0">
                  <c:v>422</c:v>
                </c:pt>
                <c:pt idx="1">
                  <c:v>345</c:v>
                </c:pt>
                <c:pt idx="2">
                  <c:v>66</c:v>
                </c:pt>
                <c:pt idx="3">
                  <c:v>11</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0315792"/>
        <c:axId val="310320144"/>
      </c:barChart>
      <c:catAx>
        <c:axId val="31031579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0144"/>
        <c:crosses val="autoZero"/>
        <c:auto val="1"/>
        <c:lblAlgn val="ctr"/>
        <c:lblOffset val="100"/>
        <c:noMultiLvlLbl val="0"/>
      </c:catAx>
      <c:valAx>
        <c:axId val="31032014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1579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en-US" sz="800" b="1" i="0" baseline="0"/>
              <a:t>Arbeitslosenquote  der 15- bis unter 25-Jährigen bezogen auf alle zivilen Erwerbspersonen nach Alter und Staatsangehörigkeit</a:t>
            </a:r>
            <a:r>
              <a:rPr lang="de-DE" sz="800" b="1" i="0" baseline="0"/>
              <a:t>, 2014, Wetteraukreis</a:t>
            </a:r>
            <a:endParaRPr lang="de-DE" sz="800"/>
          </a:p>
        </c:rich>
      </c:tx>
      <c:layout>
        <c:manualLayout>
          <c:xMode val="edge"/>
          <c:yMode val="edge"/>
          <c:x val="0.14923243884132101"/>
          <c:y val="3.9111246828218496E-2"/>
        </c:manualLayout>
      </c:layout>
      <c:overlay val="0"/>
    </c:title>
    <c:autoTitleDeleted val="0"/>
    <c:plotArea>
      <c:layout>
        <c:manualLayout>
          <c:layoutTarget val="inner"/>
          <c:xMode val="edge"/>
          <c:yMode val="edge"/>
          <c:x val="9.3554398596351632E-2"/>
          <c:y val="0.14144383158034973"/>
          <c:w val="0.85443712978500386"/>
          <c:h val="0.6121028638733178"/>
        </c:manualLayout>
      </c:layout>
      <c:barChart>
        <c:barDir val="col"/>
        <c:grouping val="clustered"/>
        <c:varyColors val="0"/>
        <c:ser>
          <c:idx val="0"/>
          <c:order val="0"/>
          <c:tx>
            <c:strRef>
              <c:f>'1.1_14'!$C$21</c:f>
              <c:strCache>
                <c:ptCount val="1"/>
                <c:pt idx="0">
                  <c:v>15 bis unter 25 Jahre</c:v>
                </c:pt>
              </c:strCache>
            </c:strRef>
          </c:tx>
          <c:spPr>
            <a:solidFill>
              <a:sysClr val="window" lastClr="FFFFFF">
                <a:lumMod val="7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'1.1_14'!$A$22:$B$25</c:f>
              <c:multiLvlStrCache>
                <c:ptCount val="4"/>
                <c:lvl>
                  <c:pt idx="0">
                    <c:v>Deutsche</c:v>
                  </c:pt>
                  <c:pt idx="1">
                    <c:v>Ausländer</c:v>
                  </c:pt>
                  <c:pt idx="2">
                    <c:v>Deutsche</c:v>
                  </c:pt>
                  <c:pt idx="3">
                    <c:v>Ausländer</c:v>
                  </c:pt>
                </c:lvl>
                <c:lvl>
                  <c:pt idx="0">
                    <c:v>SGB III</c:v>
                  </c:pt>
                  <c:pt idx="2">
                    <c:v>SGB II</c:v>
                  </c:pt>
                </c:lvl>
              </c:multiLvlStrCache>
            </c:multiLvlStrRef>
          </c:cat>
          <c:val>
            <c:numRef>
              <c:f>'1.1_14'!$C$22:$C$25</c:f>
              <c:numCache>
                <c:formatCode>#,##0.0</c:formatCode>
                <c:ptCount val="4"/>
                <c:pt idx="0">
                  <c:v>1.9</c:v>
                </c:pt>
                <c:pt idx="1">
                  <c:v>2.2000000000000002</c:v>
                </c:pt>
                <c:pt idx="2">
                  <c:v>2.6</c:v>
                </c:pt>
                <c:pt idx="3">
                  <c:v>9.9</c:v>
                </c:pt>
              </c:numCache>
            </c:numRef>
          </c:val>
          <c:extLst>
            <c:ext xmlns:c16="http://schemas.microsoft.com/office/drawing/2014/chart" uri="{C3380CC4-5D6E-409C-BE32-E72D297353CC}">
              <c16:uniqueId val="{00000000-F2E8-4507-8107-C2353A79F764}"/>
            </c:ext>
          </c:extLst>
        </c:ser>
        <c:ser>
          <c:idx val="1"/>
          <c:order val="1"/>
          <c:tx>
            <c:strRef>
              <c:f>'1.1_14'!$D$21</c:f>
              <c:strCache>
                <c:ptCount val="1"/>
                <c:pt idx="0">
                  <c:v>15 bis unter 20 Jahre</c:v>
                </c:pt>
              </c:strCache>
            </c:strRef>
          </c:tx>
          <c:spPr>
            <a:solidFill>
              <a:srgbClr val="009999"/>
            </a:solidFill>
          </c:spPr>
          <c:invertIfNegative val="0"/>
          <c:dLbls>
            <c:dLbl>
              <c:idx val="1"/>
              <c:tx>
                <c:rich>
                  <a:bodyPr/>
                  <a:lstStyle/>
                  <a:p>
                    <a:r>
                      <a:rPr lang="en-US"/>
                      <a:t>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E8-4507-8107-C2353A79F764}"/>
                </c:ext>
              </c:extLst>
            </c:dLbl>
            <c:dLbl>
              <c:idx val="3"/>
              <c:tx>
                <c:rich>
                  <a:bodyPr/>
                  <a:lstStyle/>
                  <a:p>
                    <a:r>
                      <a:rPr lang="en-US"/>
                      <a:t>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E8-4507-8107-C2353A79F76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'1.1_14'!$A$22:$B$25</c:f>
              <c:multiLvlStrCache>
                <c:ptCount val="4"/>
                <c:lvl>
                  <c:pt idx="0">
                    <c:v>Deutsche</c:v>
                  </c:pt>
                  <c:pt idx="1">
                    <c:v>Ausländer</c:v>
                  </c:pt>
                  <c:pt idx="2">
                    <c:v>Deutsche</c:v>
                  </c:pt>
                  <c:pt idx="3">
                    <c:v>Ausländer</c:v>
                  </c:pt>
                </c:lvl>
                <c:lvl>
                  <c:pt idx="0">
                    <c:v>SGB III</c:v>
                  </c:pt>
                  <c:pt idx="2">
                    <c:v>SGB II</c:v>
                  </c:pt>
                </c:lvl>
              </c:multiLvlStrCache>
            </c:multiLvlStrRef>
          </c:cat>
          <c:val>
            <c:numRef>
              <c:f>'1.1_14'!$D$22:$D$25</c:f>
              <c:numCache>
                <c:formatCode>#,##0.0</c:formatCode>
                <c:ptCount val="4"/>
                <c:pt idx="0">
                  <c:v>0.8</c:v>
                </c:pt>
                <c:pt idx="1">
                  <c:v>0</c:v>
                </c:pt>
                <c:pt idx="2">
                  <c:v>2.4</c:v>
                </c:pt>
                <c:pt idx="3">
                  <c:v>0</c:v>
                </c:pt>
              </c:numCache>
            </c:numRef>
          </c:val>
          <c:extLst>
            <c:ext xmlns:c16="http://schemas.microsoft.com/office/drawing/2014/chart" uri="{C3380CC4-5D6E-409C-BE32-E72D297353CC}">
              <c16:uniqueId val="{00000003-F2E8-4507-8107-C2353A79F764}"/>
            </c:ext>
          </c:extLst>
        </c:ser>
        <c:dLbls>
          <c:showLegendKey val="0"/>
          <c:showVal val="1"/>
          <c:showCatName val="0"/>
          <c:showSerName val="0"/>
          <c:showPercent val="0"/>
          <c:showBubbleSize val="0"/>
        </c:dLbls>
        <c:gapWidth val="150"/>
        <c:axId val="298082608"/>
        <c:axId val="298081520"/>
      </c:barChart>
      <c:catAx>
        <c:axId val="298082608"/>
        <c:scaling>
          <c:orientation val="minMax"/>
        </c:scaling>
        <c:delete val="0"/>
        <c:axPos val="b"/>
        <c:numFmt formatCode="General" sourceLinked="1"/>
        <c:majorTickMark val="out"/>
        <c:minorTickMark val="none"/>
        <c:tickLblPos val="nextTo"/>
        <c:crossAx val="298081520"/>
        <c:crosses val="autoZero"/>
        <c:auto val="1"/>
        <c:lblAlgn val="ctr"/>
        <c:lblOffset val="100"/>
        <c:noMultiLvlLbl val="0"/>
      </c:catAx>
      <c:valAx>
        <c:axId val="298081520"/>
        <c:scaling>
          <c:orientation val="minMax"/>
        </c:scaling>
        <c:delete val="0"/>
        <c:axPos val="l"/>
        <c:majorGridlines>
          <c:spPr>
            <a:ln>
              <a:prstDash val="sysDot"/>
            </a:ln>
          </c:spPr>
        </c:majorGridlines>
        <c:numFmt formatCode="#,##0.0" sourceLinked="1"/>
        <c:majorTickMark val="out"/>
        <c:minorTickMark val="none"/>
        <c:tickLblPos val="nextTo"/>
        <c:crossAx val="298082608"/>
        <c:crosses val="autoZero"/>
        <c:crossBetween val="between"/>
      </c:valAx>
    </c:plotArea>
    <c:legend>
      <c:legendPos val="b"/>
      <c:layout>
        <c:manualLayout>
          <c:xMode val="edge"/>
          <c:yMode val="edge"/>
          <c:x val="0.19041043366846977"/>
          <c:y val="0.9242675275008907"/>
          <c:w val="0.6194078472431398"/>
          <c:h val="5.264379348703276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2014/15, </a:t>
            </a:r>
          </a:p>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Land Hessen</a:t>
            </a:r>
            <a:endParaRPr lang="de-DE" sz="100">
              <a:effectLst/>
              <a:latin typeface="Arial" panose="020B0604020202020204" pitchFamily="34" charset="0"/>
              <a:cs typeface="Arial" panose="020B0604020202020204" pitchFamily="34" charset="0"/>
            </a:endParaRPr>
          </a:p>
        </c:rich>
      </c:tx>
      <c:layout>
        <c:manualLayout>
          <c:xMode val="edge"/>
          <c:yMode val="edge"/>
          <c:x val="0.16737433349708272"/>
          <c:y val="3.3075065616797912E-2"/>
        </c:manualLayout>
      </c:layout>
      <c:overlay val="0"/>
    </c:title>
    <c:autoTitleDeleted val="0"/>
    <c:plotArea>
      <c:layout/>
      <c:barChart>
        <c:barDir val="col"/>
        <c:grouping val="percentStacked"/>
        <c:varyColors val="0"/>
        <c:ser>
          <c:idx val="0"/>
          <c:order val="0"/>
          <c:tx>
            <c:strRef>
              <c:f>'1.5_14'!$K$17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'1.5_14'!$L$15:$O$16</c:f>
              <c:strCache>
                <c:ptCount val="4"/>
                <c:pt idx="0">
                  <c:v>insgesamt</c:v>
                </c:pt>
                <c:pt idx="1">
                  <c:v>15 bis unter 20 Jahren</c:v>
                </c:pt>
                <c:pt idx="2">
                  <c:v>20 bis unter 25 Jahren</c:v>
                </c:pt>
                <c:pt idx="3">
                  <c:v>25 Jahren und älter</c:v>
                </c:pt>
              </c:strCache>
            </c:strRef>
          </c:cat>
          <c:val>
            <c:numRef>
              <c:f>'1.5_14'!$L$17:$O$17</c:f>
              <c:numCache>
                <c:formatCode>#,##0</c:formatCode>
                <c:ptCount val="4"/>
                <c:pt idx="0">
                  <c:v>36784</c:v>
                </c:pt>
                <c:pt idx="1">
                  <c:v>27706</c:v>
                </c:pt>
                <c:pt idx="2">
                  <c:v>6463</c:v>
                </c:pt>
                <c:pt idx="3">
                  <c:v>2615</c:v>
                </c:pt>
              </c:numCache>
            </c:numRef>
          </c:val>
          <c:extLst>
            <c:ext xmlns:c16="http://schemas.microsoft.com/office/drawing/2014/chart" uri="{C3380CC4-5D6E-409C-BE32-E72D297353CC}">
              <c16:uniqueId val="{00000000-B9FC-40E0-B5AF-19BFA9AD2A43}"/>
            </c:ext>
          </c:extLst>
        </c:ser>
        <c:ser>
          <c:idx val="1"/>
          <c:order val="1"/>
          <c:tx>
            <c:strRef>
              <c:f>'1.5_14'!$K$18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'1.5_14'!$L$15:$O$16</c:f>
              <c:strCache>
                <c:ptCount val="4"/>
                <c:pt idx="0">
                  <c:v>insgesamt</c:v>
                </c:pt>
                <c:pt idx="1">
                  <c:v>15 bis unter 20 Jahren</c:v>
                </c:pt>
                <c:pt idx="2">
                  <c:v>20 bis unter 25 Jahren</c:v>
                </c:pt>
                <c:pt idx="3">
                  <c:v>25 Jahren und älter</c:v>
                </c:pt>
              </c:strCache>
            </c:strRef>
          </c:cat>
          <c:val>
            <c:numRef>
              <c:f>'1.5_14'!$L$18:$O$18</c:f>
              <c:numCache>
                <c:formatCode>#,##0</c:formatCode>
                <c:ptCount val="4"/>
                <c:pt idx="0">
                  <c:v>9359</c:v>
                </c:pt>
                <c:pt idx="1">
                  <c:v>7795</c:v>
                </c:pt>
                <c:pt idx="2">
                  <c:v>1281</c:v>
                </c:pt>
                <c:pt idx="3">
                  <c:v>283</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0316336"/>
        <c:axId val="310331024"/>
      </c:barChart>
      <c:catAx>
        <c:axId val="31031633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31024"/>
        <c:crosses val="autoZero"/>
        <c:auto val="1"/>
        <c:lblAlgn val="ctr"/>
        <c:lblOffset val="100"/>
        <c:noMultiLvlLbl val="0"/>
      </c:catAx>
      <c:valAx>
        <c:axId val="31033102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1633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2013/14,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'1.5_13'!$A$18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'1.5_13'!$B$16:$E$17</c:f>
              <c:strCache>
                <c:ptCount val="4"/>
                <c:pt idx="0">
                  <c:v>insgesamt</c:v>
                </c:pt>
                <c:pt idx="1">
                  <c:v>15 bis unter 20 Jahren</c:v>
                </c:pt>
                <c:pt idx="2">
                  <c:v>20 bis unter 25 Jahren</c:v>
                </c:pt>
                <c:pt idx="3">
                  <c:v>25 Jahren und älter</c:v>
                </c:pt>
              </c:strCache>
            </c:strRef>
          </c:cat>
          <c:val>
            <c:numRef>
              <c:f>'1.5_13'!$B$18:$E$18</c:f>
              <c:numCache>
                <c:formatCode>General</c:formatCode>
                <c:ptCount val="4"/>
                <c:pt idx="0">
                  <c:v>2052</c:v>
                </c:pt>
                <c:pt idx="1">
                  <c:v>1494</c:v>
                </c:pt>
                <c:pt idx="2">
                  <c:v>387</c:v>
                </c:pt>
                <c:pt idx="3">
                  <c:v>171</c:v>
                </c:pt>
              </c:numCache>
            </c:numRef>
          </c:val>
          <c:extLst>
            <c:ext xmlns:c16="http://schemas.microsoft.com/office/drawing/2014/chart" uri="{C3380CC4-5D6E-409C-BE32-E72D297353CC}">
              <c16:uniqueId val="{00000000-094D-44F3-BF34-2026CBE28139}"/>
            </c:ext>
          </c:extLst>
        </c:ser>
        <c:ser>
          <c:idx val="1"/>
          <c:order val="1"/>
          <c:tx>
            <c:strRef>
              <c:f>'1.5_13'!$A$19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'1.5_13'!$B$16:$E$17</c:f>
              <c:strCache>
                <c:ptCount val="4"/>
                <c:pt idx="0">
                  <c:v>insgesamt</c:v>
                </c:pt>
                <c:pt idx="1">
                  <c:v>15 bis unter 20 Jahren</c:v>
                </c:pt>
                <c:pt idx="2">
                  <c:v>20 bis unter 25 Jahren</c:v>
                </c:pt>
                <c:pt idx="3">
                  <c:v>25 Jahren und älter</c:v>
                </c:pt>
              </c:strCache>
            </c:strRef>
          </c:cat>
          <c:val>
            <c:numRef>
              <c:f>'1.5_13'!$B$19:$E$19</c:f>
              <c:numCache>
                <c:formatCode>General</c:formatCode>
                <c:ptCount val="4"/>
                <c:pt idx="0">
                  <c:v>344</c:v>
                </c:pt>
                <c:pt idx="1">
                  <c:v>285</c:v>
                </c:pt>
                <c:pt idx="2">
                  <c:v>53</c:v>
                </c:pt>
                <c:pt idx="3">
                  <c:v>6</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0321776"/>
        <c:axId val="310321232"/>
      </c:barChart>
      <c:catAx>
        <c:axId val="31032177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1232"/>
        <c:crosses val="autoZero"/>
        <c:auto val="1"/>
        <c:lblAlgn val="ctr"/>
        <c:lblOffset val="100"/>
        <c:noMultiLvlLbl val="0"/>
      </c:catAx>
      <c:valAx>
        <c:axId val="31032123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177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2013/14, </a:t>
            </a:r>
          </a:p>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Land Hessen</a:t>
            </a:r>
            <a:endParaRPr lang="de-DE" sz="100">
              <a:effectLst/>
              <a:latin typeface="Arial" panose="020B0604020202020204" pitchFamily="34" charset="0"/>
              <a:cs typeface="Arial" panose="020B0604020202020204" pitchFamily="34" charset="0"/>
            </a:endParaRPr>
          </a:p>
        </c:rich>
      </c:tx>
      <c:layout>
        <c:manualLayout>
          <c:xMode val="edge"/>
          <c:yMode val="edge"/>
          <c:x val="0.16481638024639747"/>
          <c:y val="2.8972501514233799E-2"/>
        </c:manualLayout>
      </c:layout>
      <c:overlay val="0"/>
    </c:title>
    <c:autoTitleDeleted val="0"/>
    <c:plotArea>
      <c:layout/>
      <c:barChart>
        <c:barDir val="col"/>
        <c:grouping val="percentStacked"/>
        <c:varyColors val="0"/>
        <c:ser>
          <c:idx val="0"/>
          <c:order val="0"/>
          <c:tx>
            <c:strRef>
              <c:f>'1.5_13'!$K$17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'1.5_13'!$L$15:$O$16</c:f>
              <c:strCache>
                <c:ptCount val="4"/>
                <c:pt idx="0">
                  <c:v>insgesamt</c:v>
                </c:pt>
                <c:pt idx="1">
                  <c:v>15 bis unter 20 Jahren</c:v>
                </c:pt>
                <c:pt idx="2">
                  <c:v>20 bis unter 25 Jahren</c:v>
                </c:pt>
                <c:pt idx="3">
                  <c:v>25 Jahren und älter</c:v>
                </c:pt>
              </c:strCache>
            </c:strRef>
          </c:cat>
          <c:val>
            <c:numRef>
              <c:f>'1.5_13'!$L$17:$O$17</c:f>
              <c:numCache>
                <c:formatCode>#,##0</c:formatCode>
                <c:ptCount val="4"/>
                <c:pt idx="0">
                  <c:v>37473</c:v>
                </c:pt>
                <c:pt idx="1">
                  <c:v>27884</c:v>
                </c:pt>
                <c:pt idx="2">
                  <c:v>6809</c:v>
                </c:pt>
                <c:pt idx="3">
                  <c:v>2780</c:v>
                </c:pt>
              </c:numCache>
            </c:numRef>
          </c:val>
          <c:extLst>
            <c:ext xmlns:c16="http://schemas.microsoft.com/office/drawing/2014/chart" uri="{C3380CC4-5D6E-409C-BE32-E72D297353CC}">
              <c16:uniqueId val="{00000000-B9FC-40E0-B5AF-19BFA9AD2A43}"/>
            </c:ext>
          </c:extLst>
        </c:ser>
        <c:ser>
          <c:idx val="1"/>
          <c:order val="1"/>
          <c:tx>
            <c:strRef>
              <c:f>'1.5_13'!$K$18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'1.5_13'!$L$15:$O$16</c:f>
              <c:strCache>
                <c:ptCount val="4"/>
                <c:pt idx="0">
                  <c:v>insgesamt</c:v>
                </c:pt>
                <c:pt idx="1">
                  <c:v>15 bis unter 20 Jahren</c:v>
                </c:pt>
                <c:pt idx="2">
                  <c:v>20 bis unter 25 Jahren</c:v>
                </c:pt>
                <c:pt idx="3">
                  <c:v>25 Jahren und älter</c:v>
                </c:pt>
              </c:strCache>
            </c:strRef>
          </c:cat>
          <c:val>
            <c:numRef>
              <c:f>'1.5_13'!$L$18:$O$18</c:f>
              <c:numCache>
                <c:formatCode>#,##0</c:formatCode>
                <c:ptCount val="4"/>
                <c:pt idx="0">
                  <c:v>8336</c:v>
                </c:pt>
                <c:pt idx="1">
                  <c:v>6958</c:v>
                </c:pt>
                <c:pt idx="2">
                  <c:v>1092</c:v>
                </c:pt>
                <c:pt idx="3">
                  <c:v>286</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0316880"/>
        <c:axId val="310327760"/>
      </c:barChart>
      <c:catAx>
        <c:axId val="31031688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7760"/>
        <c:crosses val="autoZero"/>
        <c:auto val="1"/>
        <c:lblAlgn val="ctr"/>
        <c:lblOffset val="100"/>
        <c:noMultiLvlLbl val="0"/>
      </c:catAx>
      <c:valAx>
        <c:axId val="31032776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1688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2012/13,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'1.5_12'!$A$18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'1.5_12'!$B$16:$E$17</c:f>
              <c:strCache>
                <c:ptCount val="4"/>
                <c:pt idx="0">
                  <c:v>insgesamt</c:v>
                </c:pt>
                <c:pt idx="1">
                  <c:v>15 bis unter 20 Jahren</c:v>
                </c:pt>
                <c:pt idx="2">
                  <c:v>20 bis unter 25 Jahren</c:v>
                </c:pt>
                <c:pt idx="3">
                  <c:v>25 Jahren und älter</c:v>
                </c:pt>
              </c:strCache>
            </c:strRef>
          </c:cat>
          <c:val>
            <c:numRef>
              <c:f>'1.5_12'!$B$18:$E$18</c:f>
              <c:numCache>
                <c:formatCode>General</c:formatCode>
                <c:ptCount val="4"/>
                <c:pt idx="0">
                  <c:v>2106</c:v>
                </c:pt>
                <c:pt idx="1">
                  <c:v>1578</c:v>
                </c:pt>
                <c:pt idx="2">
                  <c:v>385</c:v>
                </c:pt>
                <c:pt idx="3">
                  <c:v>143</c:v>
                </c:pt>
              </c:numCache>
            </c:numRef>
          </c:val>
          <c:extLst>
            <c:ext xmlns:c16="http://schemas.microsoft.com/office/drawing/2014/chart" uri="{C3380CC4-5D6E-409C-BE32-E72D297353CC}">
              <c16:uniqueId val="{00000000-094D-44F3-BF34-2026CBE28139}"/>
            </c:ext>
          </c:extLst>
        </c:ser>
        <c:ser>
          <c:idx val="1"/>
          <c:order val="1"/>
          <c:tx>
            <c:strRef>
              <c:f>'1.5_12'!$A$19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'1.5_12'!$B$16:$E$17</c:f>
              <c:strCache>
                <c:ptCount val="4"/>
                <c:pt idx="0">
                  <c:v>insgesamt</c:v>
                </c:pt>
                <c:pt idx="1">
                  <c:v>15 bis unter 20 Jahren</c:v>
                </c:pt>
                <c:pt idx="2">
                  <c:v>20 bis unter 25 Jahren</c:v>
                </c:pt>
                <c:pt idx="3">
                  <c:v>25 Jahren und älter</c:v>
                </c:pt>
              </c:strCache>
            </c:strRef>
          </c:cat>
          <c:val>
            <c:numRef>
              <c:f>'1.5_12'!$B$19:$E$19</c:f>
              <c:numCache>
                <c:formatCode>General</c:formatCode>
                <c:ptCount val="4"/>
                <c:pt idx="0">
                  <c:v>323</c:v>
                </c:pt>
                <c:pt idx="1">
                  <c:v>269</c:v>
                </c:pt>
                <c:pt idx="2">
                  <c:v>48</c:v>
                </c:pt>
                <c:pt idx="3">
                  <c:v>6</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0317424"/>
        <c:axId val="310326672"/>
      </c:barChart>
      <c:catAx>
        <c:axId val="31031742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6672"/>
        <c:crosses val="autoZero"/>
        <c:auto val="1"/>
        <c:lblAlgn val="ctr"/>
        <c:lblOffset val="100"/>
        <c:noMultiLvlLbl val="0"/>
      </c:catAx>
      <c:valAx>
        <c:axId val="31032667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1742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2012/13, </a:t>
            </a:r>
          </a:p>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Land Hessen</a:t>
            </a:r>
            <a:endParaRPr lang="de-DE" sz="100">
              <a:effectLst/>
              <a:latin typeface="Arial" panose="020B0604020202020204" pitchFamily="34" charset="0"/>
              <a:cs typeface="Arial" panose="020B0604020202020204" pitchFamily="34" charset="0"/>
            </a:endParaRPr>
          </a:p>
        </c:rich>
      </c:tx>
      <c:layout>
        <c:manualLayout>
          <c:xMode val="edge"/>
          <c:yMode val="edge"/>
          <c:x val="0.17249023999845325"/>
          <c:y val="3.3075065616797912E-2"/>
        </c:manualLayout>
      </c:layout>
      <c:overlay val="0"/>
    </c:title>
    <c:autoTitleDeleted val="0"/>
    <c:plotArea>
      <c:layout/>
      <c:barChart>
        <c:barDir val="col"/>
        <c:grouping val="percentStacked"/>
        <c:varyColors val="0"/>
        <c:ser>
          <c:idx val="0"/>
          <c:order val="0"/>
          <c:tx>
            <c:strRef>
              <c:f>'1.5_12'!$K$17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'1.5_12'!$L$15:$O$16</c:f>
              <c:strCache>
                <c:ptCount val="4"/>
                <c:pt idx="0">
                  <c:v>insgesamt</c:v>
                </c:pt>
                <c:pt idx="1">
                  <c:v>15 bis unter 20 Jahren</c:v>
                </c:pt>
                <c:pt idx="2">
                  <c:v>20 bis unter 25 Jahren</c:v>
                </c:pt>
                <c:pt idx="3">
                  <c:v>25 Jahren und älter</c:v>
                </c:pt>
              </c:strCache>
            </c:strRef>
          </c:cat>
          <c:val>
            <c:numRef>
              <c:f>'1.5_12'!$L$17:$O$17</c:f>
              <c:numCache>
                <c:formatCode>#,##0</c:formatCode>
                <c:ptCount val="4"/>
                <c:pt idx="0">
                  <c:v>37454</c:v>
                </c:pt>
                <c:pt idx="1">
                  <c:v>27766</c:v>
                </c:pt>
                <c:pt idx="2">
                  <c:v>7092</c:v>
                </c:pt>
                <c:pt idx="3">
                  <c:v>2596</c:v>
                </c:pt>
              </c:numCache>
            </c:numRef>
          </c:val>
          <c:extLst>
            <c:ext xmlns:c16="http://schemas.microsoft.com/office/drawing/2014/chart" uri="{C3380CC4-5D6E-409C-BE32-E72D297353CC}">
              <c16:uniqueId val="{00000000-B9FC-40E0-B5AF-19BFA9AD2A43}"/>
            </c:ext>
          </c:extLst>
        </c:ser>
        <c:ser>
          <c:idx val="1"/>
          <c:order val="1"/>
          <c:tx>
            <c:strRef>
              <c:f>'1.5_12'!$K$18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'1.5_12'!$L$15:$O$16</c:f>
              <c:strCache>
                <c:ptCount val="4"/>
                <c:pt idx="0">
                  <c:v>insgesamt</c:v>
                </c:pt>
                <c:pt idx="1">
                  <c:v>15 bis unter 20 Jahren</c:v>
                </c:pt>
                <c:pt idx="2">
                  <c:v>20 bis unter 25 Jahren</c:v>
                </c:pt>
                <c:pt idx="3">
                  <c:v>25 Jahren und älter</c:v>
                </c:pt>
              </c:strCache>
            </c:strRef>
          </c:cat>
          <c:val>
            <c:numRef>
              <c:f>'1.5_12'!$L$18:$O$18</c:f>
              <c:numCache>
                <c:formatCode>#,##0</c:formatCode>
                <c:ptCount val="4"/>
                <c:pt idx="0">
                  <c:v>8291</c:v>
                </c:pt>
                <c:pt idx="1">
                  <c:v>6911</c:v>
                </c:pt>
                <c:pt idx="2">
                  <c:v>1071</c:v>
                </c:pt>
                <c:pt idx="3">
                  <c:v>309</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0319056"/>
        <c:axId val="310320688"/>
      </c:barChart>
      <c:catAx>
        <c:axId val="31031905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0688"/>
        <c:crosses val="autoZero"/>
        <c:auto val="1"/>
        <c:lblAlgn val="ctr"/>
        <c:lblOffset val="100"/>
        <c:noMultiLvlLbl val="0"/>
      </c:catAx>
      <c:valAx>
        <c:axId val="31032068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1905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2011/12,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'1.5_11'!$A$18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'1.5_11'!$B$16:$E$17</c:f>
              <c:strCache>
                <c:ptCount val="4"/>
                <c:pt idx="0">
                  <c:v>insgesamt</c:v>
                </c:pt>
                <c:pt idx="1">
                  <c:v>15 bis unter 20 Jahren</c:v>
                </c:pt>
                <c:pt idx="2">
                  <c:v>20 bis unter 25 Jahren</c:v>
                </c:pt>
                <c:pt idx="3">
                  <c:v>25 Jahren und älter</c:v>
                </c:pt>
              </c:strCache>
            </c:strRef>
          </c:cat>
          <c:val>
            <c:numRef>
              <c:f>'1.5_11'!$B$18:$E$18</c:f>
              <c:numCache>
                <c:formatCode>General</c:formatCode>
                <c:ptCount val="4"/>
                <c:pt idx="0">
                  <c:v>1938</c:v>
                </c:pt>
                <c:pt idx="1">
                  <c:v>1681</c:v>
                </c:pt>
                <c:pt idx="2">
                  <c:v>230</c:v>
                </c:pt>
                <c:pt idx="3">
                  <c:v>27</c:v>
                </c:pt>
              </c:numCache>
            </c:numRef>
          </c:val>
          <c:extLst>
            <c:ext xmlns:c16="http://schemas.microsoft.com/office/drawing/2014/chart" uri="{C3380CC4-5D6E-409C-BE32-E72D297353CC}">
              <c16:uniqueId val="{00000000-094D-44F3-BF34-2026CBE28139}"/>
            </c:ext>
          </c:extLst>
        </c:ser>
        <c:ser>
          <c:idx val="1"/>
          <c:order val="1"/>
          <c:tx>
            <c:strRef>
              <c:f>'1.5_11'!$A$19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'1.5_11'!$B$16:$E$17</c:f>
              <c:strCache>
                <c:ptCount val="4"/>
                <c:pt idx="0">
                  <c:v>insgesamt</c:v>
                </c:pt>
                <c:pt idx="1">
                  <c:v>15 bis unter 20 Jahren</c:v>
                </c:pt>
                <c:pt idx="2">
                  <c:v>20 bis unter 25 Jahren</c:v>
                </c:pt>
                <c:pt idx="3">
                  <c:v>25 Jahren und älter</c:v>
                </c:pt>
              </c:strCache>
            </c:strRef>
          </c:cat>
          <c:val>
            <c:numRef>
              <c:f>'1.5_11'!$B$19:$E$19</c:f>
              <c:numCache>
                <c:formatCode>General</c:formatCode>
                <c:ptCount val="4"/>
                <c:pt idx="0">
                  <c:v>348</c:v>
                </c:pt>
                <c:pt idx="1">
                  <c:v>289</c:v>
                </c:pt>
                <c:pt idx="2">
                  <c:v>57</c:v>
                </c:pt>
                <c:pt idx="3">
                  <c:v>2</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0317968"/>
        <c:axId val="310318512"/>
      </c:barChart>
      <c:catAx>
        <c:axId val="31031796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18512"/>
        <c:crosses val="autoZero"/>
        <c:auto val="1"/>
        <c:lblAlgn val="ctr"/>
        <c:lblOffset val="100"/>
        <c:noMultiLvlLbl val="0"/>
      </c:catAx>
      <c:valAx>
        <c:axId val="31031851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1796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2011/12, </a:t>
            </a:r>
          </a:p>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Land Hessen</a:t>
            </a:r>
            <a:endParaRPr lang="de-DE" sz="100">
              <a:effectLst/>
              <a:latin typeface="Arial" panose="020B0604020202020204" pitchFamily="34" charset="0"/>
              <a:cs typeface="Arial" panose="020B0604020202020204" pitchFamily="34" charset="0"/>
            </a:endParaRPr>
          </a:p>
        </c:rich>
      </c:tx>
      <c:layout>
        <c:manualLayout>
          <c:xMode val="edge"/>
          <c:yMode val="edge"/>
          <c:x val="0.17249023999845325"/>
          <c:y val="3.3075065616797912E-2"/>
        </c:manualLayout>
      </c:layout>
      <c:overlay val="0"/>
    </c:title>
    <c:autoTitleDeleted val="0"/>
    <c:plotArea>
      <c:layout/>
      <c:barChart>
        <c:barDir val="col"/>
        <c:grouping val="percentStacked"/>
        <c:varyColors val="0"/>
        <c:ser>
          <c:idx val="0"/>
          <c:order val="0"/>
          <c:tx>
            <c:strRef>
              <c:f>'1.5_11'!$K$17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'1.5_11'!$L$15:$O$16</c:f>
              <c:strCache>
                <c:ptCount val="4"/>
                <c:pt idx="0">
                  <c:v>insgesamt</c:v>
                </c:pt>
                <c:pt idx="1">
                  <c:v>15 bis unter 20 Jahren</c:v>
                </c:pt>
                <c:pt idx="2">
                  <c:v>20 bis unter 25 Jahren</c:v>
                </c:pt>
                <c:pt idx="3">
                  <c:v>25 Jahren und älter</c:v>
                </c:pt>
              </c:strCache>
            </c:strRef>
          </c:cat>
          <c:val>
            <c:numRef>
              <c:f>'1.5_11'!$L$17:$O$17</c:f>
              <c:numCache>
                <c:formatCode>#,##0</c:formatCode>
                <c:ptCount val="4"/>
                <c:pt idx="0">
                  <c:v>37123</c:v>
                </c:pt>
                <c:pt idx="1">
                  <c:v>31632</c:v>
                </c:pt>
                <c:pt idx="2">
                  <c:v>4901</c:v>
                </c:pt>
                <c:pt idx="3">
                  <c:v>590</c:v>
                </c:pt>
              </c:numCache>
            </c:numRef>
          </c:val>
          <c:extLst>
            <c:ext xmlns:c16="http://schemas.microsoft.com/office/drawing/2014/chart" uri="{C3380CC4-5D6E-409C-BE32-E72D297353CC}">
              <c16:uniqueId val="{00000000-B9FC-40E0-B5AF-19BFA9AD2A43}"/>
            </c:ext>
          </c:extLst>
        </c:ser>
        <c:ser>
          <c:idx val="1"/>
          <c:order val="1"/>
          <c:tx>
            <c:strRef>
              <c:f>'1.5_11'!$K$18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'1.5_11'!$L$15:$O$16</c:f>
              <c:strCache>
                <c:ptCount val="4"/>
                <c:pt idx="0">
                  <c:v>insgesamt</c:v>
                </c:pt>
                <c:pt idx="1">
                  <c:v>15 bis unter 20 Jahren</c:v>
                </c:pt>
                <c:pt idx="2">
                  <c:v>20 bis unter 25 Jahren</c:v>
                </c:pt>
                <c:pt idx="3">
                  <c:v>25 Jahren und älter</c:v>
                </c:pt>
              </c:strCache>
            </c:strRef>
          </c:cat>
          <c:val>
            <c:numRef>
              <c:f>'1.5_11'!$L$18:$O$18</c:f>
              <c:numCache>
                <c:formatCode>#,##0</c:formatCode>
                <c:ptCount val="4"/>
                <c:pt idx="0">
                  <c:v>8135</c:v>
                </c:pt>
                <c:pt idx="1">
                  <c:v>7129</c:v>
                </c:pt>
                <c:pt idx="2">
                  <c:v>909</c:v>
                </c:pt>
                <c:pt idx="3">
                  <c:v>97</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0319600"/>
        <c:axId val="310322320"/>
      </c:barChart>
      <c:catAx>
        <c:axId val="31031960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2320"/>
        <c:crosses val="autoZero"/>
        <c:auto val="1"/>
        <c:lblAlgn val="ctr"/>
        <c:lblOffset val="100"/>
        <c:noMultiLvlLbl val="0"/>
      </c:catAx>
      <c:valAx>
        <c:axId val="31032232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1960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2010/11,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'1.5_10'!$A$18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'1.5_10'!$B$16:$E$17</c:f>
              <c:strCache>
                <c:ptCount val="4"/>
                <c:pt idx="0">
                  <c:v>insgesamt</c:v>
                </c:pt>
                <c:pt idx="1">
                  <c:v>15 bis unter 20 Jahren</c:v>
                </c:pt>
                <c:pt idx="2">
                  <c:v>20 bis unter 25 Jahren</c:v>
                </c:pt>
                <c:pt idx="3">
                  <c:v>25 Jahren und älter</c:v>
                </c:pt>
              </c:strCache>
            </c:strRef>
          </c:cat>
          <c:val>
            <c:numRef>
              <c:f>'1.5_10'!$B$18:$E$18</c:f>
              <c:numCache>
                <c:formatCode>General</c:formatCode>
                <c:ptCount val="4"/>
                <c:pt idx="0">
                  <c:v>1953</c:v>
                </c:pt>
                <c:pt idx="1">
                  <c:v>1469</c:v>
                </c:pt>
                <c:pt idx="2">
                  <c:v>336</c:v>
                </c:pt>
                <c:pt idx="3">
                  <c:v>148</c:v>
                </c:pt>
              </c:numCache>
            </c:numRef>
          </c:val>
          <c:extLst>
            <c:ext xmlns:c16="http://schemas.microsoft.com/office/drawing/2014/chart" uri="{C3380CC4-5D6E-409C-BE32-E72D297353CC}">
              <c16:uniqueId val="{00000000-094D-44F3-BF34-2026CBE28139}"/>
            </c:ext>
          </c:extLst>
        </c:ser>
        <c:ser>
          <c:idx val="1"/>
          <c:order val="1"/>
          <c:tx>
            <c:strRef>
              <c:f>'1.5_10'!$A$19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'1.5_10'!$B$16:$E$17</c:f>
              <c:strCache>
                <c:ptCount val="4"/>
                <c:pt idx="0">
                  <c:v>insgesamt</c:v>
                </c:pt>
                <c:pt idx="1">
                  <c:v>15 bis unter 20 Jahren</c:v>
                </c:pt>
                <c:pt idx="2">
                  <c:v>20 bis unter 25 Jahren</c:v>
                </c:pt>
                <c:pt idx="3">
                  <c:v>25 Jahren und älter</c:v>
                </c:pt>
              </c:strCache>
            </c:strRef>
          </c:cat>
          <c:val>
            <c:numRef>
              <c:f>'1.5_10'!$B$19:$E$19</c:f>
              <c:numCache>
                <c:formatCode>General</c:formatCode>
                <c:ptCount val="4"/>
                <c:pt idx="0">
                  <c:v>315</c:v>
                </c:pt>
                <c:pt idx="1">
                  <c:v>272</c:v>
                </c:pt>
                <c:pt idx="2">
                  <c:v>33</c:v>
                </c:pt>
                <c:pt idx="3">
                  <c:v>10</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0327216"/>
        <c:axId val="310322864"/>
      </c:barChart>
      <c:catAx>
        <c:axId val="31032721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2864"/>
        <c:crosses val="autoZero"/>
        <c:auto val="1"/>
        <c:lblAlgn val="ctr"/>
        <c:lblOffset val="100"/>
        <c:noMultiLvlLbl val="0"/>
      </c:catAx>
      <c:valAx>
        <c:axId val="31032286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721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2010/11, </a:t>
            </a:r>
          </a:p>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Land Hessen</a:t>
            </a:r>
            <a:endParaRPr lang="de-DE" sz="100">
              <a:effectLst/>
              <a:latin typeface="Arial" panose="020B0604020202020204" pitchFamily="34" charset="0"/>
              <a:cs typeface="Arial" panose="020B0604020202020204" pitchFamily="34" charset="0"/>
            </a:endParaRPr>
          </a:p>
        </c:rich>
      </c:tx>
      <c:layout>
        <c:manualLayout>
          <c:xMode val="edge"/>
          <c:yMode val="edge"/>
          <c:x val="0.17249023999845325"/>
          <c:y val="3.3075065616797912E-2"/>
        </c:manualLayout>
      </c:layout>
      <c:overlay val="0"/>
    </c:title>
    <c:autoTitleDeleted val="0"/>
    <c:plotArea>
      <c:layout/>
      <c:barChart>
        <c:barDir val="col"/>
        <c:grouping val="percentStacked"/>
        <c:varyColors val="0"/>
        <c:ser>
          <c:idx val="0"/>
          <c:order val="0"/>
          <c:tx>
            <c:strRef>
              <c:f>'1.5_10'!$K$17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'1.5_10'!$L$15:$O$16</c:f>
              <c:strCache>
                <c:ptCount val="4"/>
                <c:pt idx="0">
                  <c:v>insgesamt</c:v>
                </c:pt>
                <c:pt idx="1">
                  <c:v>15 bis unter 20 Jahren</c:v>
                </c:pt>
                <c:pt idx="2">
                  <c:v>20 bis unter 25 Jahren</c:v>
                </c:pt>
                <c:pt idx="3">
                  <c:v>25 Jahren und älter</c:v>
                </c:pt>
              </c:strCache>
            </c:strRef>
          </c:cat>
          <c:val>
            <c:numRef>
              <c:f>'1.5_10'!$L$17:$O$17</c:f>
              <c:numCache>
                <c:formatCode>#,##0</c:formatCode>
                <c:ptCount val="4"/>
                <c:pt idx="0">
                  <c:v>38297</c:v>
                </c:pt>
                <c:pt idx="1">
                  <c:v>28886</c:v>
                </c:pt>
                <c:pt idx="2">
                  <c:v>7046</c:v>
                </c:pt>
                <c:pt idx="3">
                  <c:v>2365</c:v>
                </c:pt>
              </c:numCache>
            </c:numRef>
          </c:val>
          <c:extLst>
            <c:ext xmlns:c16="http://schemas.microsoft.com/office/drawing/2014/chart" uri="{C3380CC4-5D6E-409C-BE32-E72D297353CC}">
              <c16:uniqueId val="{00000000-B9FC-40E0-B5AF-19BFA9AD2A43}"/>
            </c:ext>
          </c:extLst>
        </c:ser>
        <c:ser>
          <c:idx val="1"/>
          <c:order val="1"/>
          <c:tx>
            <c:strRef>
              <c:f>'1.5_10'!$K$18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'1.5_10'!$L$15:$O$16</c:f>
              <c:strCache>
                <c:ptCount val="4"/>
                <c:pt idx="0">
                  <c:v>insgesamt</c:v>
                </c:pt>
                <c:pt idx="1">
                  <c:v>15 bis unter 20 Jahren</c:v>
                </c:pt>
                <c:pt idx="2">
                  <c:v>20 bis unter 25 Jahren</c:v>
                </c:pt>
                <c:pt idx="3">
                  <c:v>25 Jahren und älter</c:v>
                </c:pt>
              </c:strCache>
            </c:strRef>
          </c:cat>
          <c:val>
            <c:numRef>
              <c:f>'1.5_10'!$L$18:$O$18</c:f>
              <c:numCache>
                <c:formatCode>#,##0</c:formatCode>
                <c:ptCount val="4"/>
                <c:pt idx="0">
                  <c:v>8088</c:v>
                </c:pt>
                <c:pt idx="1">
                  <c:v>6851</c:v>
                </c:pt>
                <c:pt idx="2">
                  <c:v>967</c:v>
                </c:pt>
                <c:pt idx="3">
                  <c:v>270</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0323408"/>
        <c:axId val="310325040"/>
      </c:barChart>
      <c:catAx>
        <c:axId val="31032340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5040"/>
        <c:crosses val="autoZero"/>
        <c:auto val="1"/>
        <c:lblAlgn val="ctr"/>
        <c:lblOffset val="100"/>
        <c:noMultiLvlLbl val="0"/>
      </c:catAx>
      <c:valAx>
        <c:axId val="31032504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340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2009/10,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'1.5_09'!$A$18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'1.5_09'!$B$16:$E$17</c:f>
              <c:strCache>
                <c:ptCount val="4"/>
                <c:pt idx="0">
                  <c:v>insgesamt</c:v>
                </c:pt>
                <c:pt idx="1">
                  <c:v>15 bis unter 20 Jahren</c:v>
                </c:pt>
                <c:pt idx="2">
                  <c:v>20 bis unter 25 Jahren</c:v>
                </c:pt>
                <c:pt idx="3">
                  <c:v>25 Jahren und älter</c:v>
                </c:pt>
              </c:strCache>
            </c:strRef>
          </c:cat>
          <c:val>
            <c:numRef>
              <c:f>'1.5_09'!$B$18:$E$18</c:f>
              <c:numCache>
                <c:formatCode>General</c:formatCode>
                <c:ptCount val="4"/>
                <c:pt idx="0">
                  <c:v>2080</c:v>
                </c:pt>
                <c:pt idx="1">
                  <c:v>1615</c:v>
                </c:pt>
                <c:pt idx="2">
                  <c:v>333</c:v>
                </c:pt>
                <c:pt idx="3">
                  <c:v>132</c:v>
                </c:pt>
              </c:numCache>
            </c:numRef>
          </c:val>
          <c:extLst>
            <c:ext xmlns:c16="http://schemas.microsoft.com/office/drawing/2014/chart" uri="{C3380CC4-5D6E-409C-BE32-E72D297353CC}">
              <c16:uniqueId val="{00000000-094D-44F3-BF34-2026CBE28139}"/>
            </c:ext>
          </c:extLst>
        </c:ser>
        <c:ser>
          <c:idx val="1"/>
          <c:order val="1"/>
          <c:tx>
            <c:strRef>
              <c:f>'1.5_09'!$A$19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'1.5_09'!$B$16:$E$17</c:f>
              <c:strCache>
                <c:ptCount val="4"/>
                <c:pt idx="0">
                  <c:v>insgesamt</c:v>
                </c:pt>
                <c:pt idx="1">
                  <c:v>15 bis unter 20 Jahren</c:v>
                </c:pt>
                <c:pt idx="2">
                  <c:v>20 bis unter 25 Jahren</c:v>
                </c:pt>
                <c:pt idx="3">
                  <c:v>25 Jahren und älter</c:v>
                </c:pt>
              </c:strCache>
            </c:strRef>
          </c:cat>
          <c:val>
            <c:numRef>
              <c:f>'1.5_09'!$B$19:$E$19</c:f>
              <c:numCache>
                <c:formatCode>General</c:formatCode>
                <c:ptCount val="4"/>
                <c:pt idx="0">
                  <c:v>321</c:v>
                </c:pt>
                <c:pt idx="1">
                  <c:v>284</c:v>
                </c:pt>
                <c:pt idx="2">
                  <c:v>31</c:v>
                </c:pt>
                <c:pt idx="3">
                  <c:v>6</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0323952"/>
        <c:axId val="310324496"/>
      </c:barChart>
      <c:catAx>
        <c:axId val="31032395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4496"/>
        <c:crosses val="autoZero"/>
        <c:auto val="1"/>
        <c:lblAlgn val="ctr"/>
        <c:lblOffset val="100"/>
        <c:noMultiLvlLbl val="0"/>
      </c:catAx>
      <c:valAx>
        <c:axId val="31032449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395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en-US" sz="800" b="1" i="0" baseline="0"/>
              <a:t>Arbeitslosenquote  der 15- bis unter 25-Jährigen bezogen auf alle zivilen Erwerbspersonen nach Alter und Staatsangehörigkeit</a:t>
            </a:r>
            <a:r>
              <a:rPr lang="de-DE" sz="800" b="1" i="0" baseline="0"/>
              <a:t>, 2014, Land Hessen</a:t>
            </a:r>
            <a:endParaRPr lang="de-DE" sz="800"/>
          </a:p>
        </c:rich>
      </c:tx>
      <c:layout>
        <c:manualLayout>
          <c:xMode val="edge"/>
          <c:yMode val="edge"/>
          <c:x val="0.14923243884132276"/>
          <c:y val="3.9111246828218496E-2"/>
        </c:manualLayout>
      </c:layout>
      <c:overlay val="0"/>
    </c:title>
    <c:autoTitleDeleted val="0"/>
    <c:plotArea>
      <c:layout>
        <c:manualLayout>
          <c:layoutTarget val="inner"/>
          <c:xMode val="edge"/>
          <c:yMode val="edge"/>
          <c:x val="9.3554398596352922E-2"/>
          <c:y val="0.1414438315803509"/>
          <c:w val="0.85443712978500141"/>
          <c:h val="0.6121028638733178"/>
        </c:manualLayout>
      </c:layout>
      <c:barChart>
        <c:barDir val="col"/>
        <c:grouping val="clustered"/>
        <c:varyColors val="0"/>
        <c:ser>
          <c:idx val="0"/>
          <c:order val="0"/>
          <c:tx>
            <c:strRef>
              <c:f>'1.1_14'!$O$20</c:f>
              <c:strCache>
                <c:ptCount val="1"/>
                <c:pt idx="0">
                  <c:v>15 bis unter 25 Jahre</c:v>
                </c:pt>
              </c:strCache>
            </c:strRef>
          </c:tx>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'1.1_14'!$M$21:$N$24</c:f>
              <c:multiLvlStrCache>
                <c:ptCount val="4"/>
                <c:lvl>
                  <c:pt idx="0">
                    <c:v>Deutsche</c:v>
                  </c:pt>
                  <c:pt idx="1">
                    <c:v>Ausländer</c:v>
                  </c:pt>
                  <c:pt idx="2">
                    <c:v>Deutsche</c:v>
                  </c:pt>
                  <c:pt idx="3">
                    <c:v>Ausländer</c:v>
                  </c:pt>
                </c:lvl>
                <c:lvl>
                  <c:pt idx="0">
                    <c:v>SGB III</c:v>
                  </c:pt>
                  <c:pt idx="2">
                    <c:v>SGB II</c:v>
                  </c:pt>
                </c:lvl>
              </c:multiLvlStrCache>
            </c:multiLvlStrRef>
          </c:cat>
          <c:val>
            <c:numRef>
              <c:f>'1.1_14'!$O$21:$O$24</c:f>
              <c:numCache>
                <c:formatCode>#,##0.0</c:formatCode>
                <c:ptCount val="4"/>
                <c:pt idx="0">
                  <c:v>1.9</c:v>
                </c:pt>
                <c:pt idx="1">
                  <c:v>2.8</c:v>
                </c:pt>
                <c:pt idx="2">
                  <c:v>2.4</c:v>
                </c:pt>
                <c:pt idx="3">
                  <c:v>7.4</c:v>
                </c:pt>
              </c:numCache>
            </c:numRef>
          </c:val>
          <c:extLst>
            <c:ext xmlns:c16="http://schemas.microsoft.com/office/drawing/2014/chart" uri="{C3380CC4-5D6E-409C-BE32-E72D297353CC}">
              <c16:uniqueId val="{00000000-4553-4F81-8886-564A4FBB62AE}"/>
            </c:ext>
          </c:extLst>
        </c:ser>
        <c:ser>
          <c:idx val="1"/>
          <c:order val="1"/>
          <c:tx>
            <c:strRef>
              <c:f>'1.1_14'!$P$20</c:f>
              <c:strCache>
                <c:ptCount val="1"/>
                <c:pt idx="0">
                  <c:v>15 bis unter 20 Jahre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'1.1_14'!$M$21:$N$24</c:f>
              <c:multiLvlStrCache>
                <c:ptCount val="4"/>
                <c:lvl>
                  <c:pt idx="0">
                    <c:v>Deutsche</c:v>
                  </c:pt>
                  <c:pt idx="1">
                    <c:v>Ausländer</c:v>
                  </c:pt>
                  <c:pt idx="2">
                    <c:v>Deutsche</c:v>
                  </c:pt>
                  <c:pt idx="3">
                    <c:v>Ausländer</c:v>
                  </c:pt>
                </c:lvl>
                <c:lvl>
                  <c:pt idx="0">
                    <c:v>SGB III</c:v>
                  </c:pt>
                  <c:pt idx="2">
                    <c:v>SGB II</c:v>
                  </c:pt>
                </c:lvl>
              </c:multiLvlStrCache>
            </c:multiLvlStrRef>
          </c:cat>
          <c:val>
            <c:numRef>
              <c:f>'1.1_14'!$P$21:$P$24</c:f>
              <c:numCache>
                <c:formatCode>#,##0.0</c:formatCode>
                <c:ptCount val="4"/>
                <c:pt idx="0">
                  <c:v>0.8</c:v>
                </c:pt>
                <c:pt idx="1">
                  <c:v>1</c:v>
                </c:pt>
                <c:pt idx="2">
                  <c:v>2.1</c:v>
                </c:pt>
                <c:pt idx="3">
                  <c:v>8.6999999999999993</c:v>
                </c:pt>
              </c:numCache>
            </c:numRef>
          </c:val>
          <c:extLst>
            <c:ext xmlns:c16="http://schemas.microsoft.com/office/drawing/2014/chart" uri="{C3380CC4-5D6E-409C-BE32-E72D297353CC}">
              <c16:uniqueId val="{00000001-4553-4F81-8886-564A4FBB62AE}"/>
            </c:ext>
          </c:extLst>
        </c:ser>
        <c:dLbls>
          <c:showLegendKey val="0"/>
          <c:showVal val="1"/>
          <c:showCatName val="0"/>
          <c:showSerName val="0"/>
          <c:showPercent val="0"/>
          <c:showBubbleSize val="0"/>
        </c:dLbls>
        <c:gapWidth val="150"/>
        <c:axId val="298090768"/>
        <c:axId val="298088048"/>
      </c:barChart>
      <c:catAx>
        <c:axId val="298090768"/>
        <c:scaling>
          <c:orientation val="minMax"/>
        </c:scaling>
        <c:delete val="0"/>
        <c:axPos val="b"/>
        <c:numFmt formatCode="General" sourceLinked="1"/>
        <c:majorTickMark val="out"/>
        <c:minorTickMark val="none"/>
        <c:tickLblPos val="nextTo"/>
        <c:crossAx val="298088048"/>
        <c:crosses val="autoZero"/>
        <c:auto val="1"/>
        <c:lblAlgn val="ctr"/>
        <c:lblOffset val="100"/>
        <c:noMultiLvlLbl val="0"/>
      </c:catAx>
      <c:valAx>
        <c:axId val="298088048"/>
        <c:scaling>
          <c:orientation val="minMax"/>
        </c:scaling>
        <c:delete val="0"/>
        <c:axPos val="l"/>
        <c:majorGridlines>
          <c:spPr>
            <a:ln>
              <a:prstDash val="sysDot"/>
            </a:ln>
          </c:spPr>
        </c:majorGridlines>
        <c:numFmt formatCode="#,##0.0" sourceLinked="1"/>
        <c:majorTickMark val="out"/>
        <c:minorTickMark val="none"/>
        <c:tickLblPos val="nextTo"/>
        <c:crossAx val="298090768"/>
        <c:crosses val="autoZero"/>
        <c:crossBetween val="between"/>
      </c:valAx>
    </c:plotArea>
    <c:legend>
      <c:legendPos val="b"/>
      <c:layout>
        <c:manualLayout>
          <c:xMode val="edge"/>
          <c:yMode val="edge"/>
          <c:x val="0.19041043366847063"/>
          <c:y val="0.9242675275008907"/>
          <c:w val="0.46314740853998104"/>
          <c:h val="5.260893307435188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2009/10, </a:t>
            </a:r>
          </a:p>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Land Hessen</a:t>
            </a:r>
            <a:endParaRPr lang="de-DE" sz="100">
              <a:effectLst/>
              <a:latin typeface="Arial" panose="020B0604020202020204" pitchFamily="34" charset="0"/>
              <a:cs typeface="Arial" panose="020B0604020202020204" pitchFamily="34" charset="0"/>
            </a:endParaRPr>
          </a:p>
        </c:rich>
      </c:tx>
      <c:layout>
        <c:manualLayout>
          <c:xMode val="edge"/>
          <c:yMode val="edge"/>
          <c:x val="0.17249023999845325"/>
          <c:y val="3.3075065616797912E-2"/>
        </c:manualLayout>
      </c:layout>
      <c:overlay val="0"/>
    </c:title>
    <c:autoTitleDeleted val="0"/>
    <c:plotArea>
      <c:layout/>
      <c:barChart>
        <c:barDir val="col"/>
        <c:grouping val="percentStacked"/>
        <c:varyColors val="0"/>
        <c:ser>
          <c:idx val="0"/>
          <c:order val="0"/>
          <c:tx>
            <c:strRef>
              <c:f>'1.5_09'!$K$17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'1.5_09'!$L$15:$O$16</c:f>
              <c:strCache>
                <c:ptCount val="4"/>
                <c:pt idx="0">
                  <c:v>insgesamt</c:v>
                </c:pt>
                <c:pt idx="1">
                  <c:v>15 bis unter 20 Jahren</c:v>
                </c:pt>
                <c:pt idx="2">
                  <c:v>20 bis unter 25 Jahren</c:v>
                </c:pt>
                <c:pt idx="3">
                  <c:v>25 Jahren und älter</c:v>
                </c:pt>
              </c:strCache>
            </c:strRef>
          </c:cat>
          <c:val>
            <c:numRef>
              <c:f>'1.5_09'!$L$17:$O$17</c:f>
              <c:numCache>
                <c:formatCode>#,##0</c:formatCode>
                <c:ptCount val="4"/>
                <c:pt idx="0">
                  <c:v>39354</c:v>
                </c:pt>
                <c:pt idx="1">
                  <c:v>29891</c:v>
                </c:pt>
                <c:pt idx="2">
                  <c:v>7081</c:v>
                </c:pt>
                <c:pt idx="3">
                  <c:v>2382</c:v>
                </c:pt>
              </c:numCache>
            </c:numRef>
          </c:val>
          <c:extLst>
            <c:ext xmlns:c16="http://schemas.microsoft.com/office/drawing/2014/chart" uri="{C3380CC4-5D6E-409C-BE32-E72D297353CC}">
              <c16:uniqueId val="{00000000-B9FC-40E0-B5AF-19BFA9AD2A43}"/>
            </c:ext>
          </c:extLst>
        </c:ser>
        <c:ser>
          <c:idx val="1"/>
          <c:order val="1"/>
          <c:tx>
            <c:strRef>
              <c:f>'1.5_09'!$K$18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'1.5_09'!$L$15:$O$16</c:f>
              <c:strCache>
                <c:ptCount val="4"/>
                <c:pt idx="0">
                  <c:v>insgesamt</c:v>
                </c:pt>
                <c:pt idx="1">
                  <c:v>15 bis unter 20 Jahren</c:v>
                </c:pt>
                <c:pt idx="2">
                  <c:v>20 bis unter 25 Jahren</c:v>
                </c:pt>
                <c:pt idx="3">
                  <c:v>25 Jahren und älter</c:v>
                </c:pt>
              </c:strCache>
            </c:strRef>
          </c:cat>
          <c:val>
            <c:numRef>
              <c:f>'1.5_09'!$L$18:$O$18</c:f>
              <c:numCache>
                <c:formatCode>#,##0</c:formatCode>
                <c:ptCount val="4"/>
                <c:pt idx="0">
                  <c:v>8216</c:v>
                </c:pt>
                <c:pt idx="1">
                  <c:v>7073</c:v>
                </c:pt>
                <c:pt idx="2">
                  <c:v>878</c:v>
                </c:pt>
                <c:pt idx="3">
                  <c:v>265</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0330480"/>
        <c:axId val="310325584"/>
      </c:barChart>
      <c:catAx>
        <c:axId val="31033048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5584"/>
        <c:crosses val="autoZero"/>
        <c:auto val="1"/>
        <c:lblAlgn val="ctr"/>
        <c:lblOffset val="100"/>
        <c:noMultiLvlLbl val="0"/>
      </c:catAx>
      <c:valAx>
        <c:axId val="31032558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3048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2019/20,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'1.5.1_19'!$A$16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'1.5.1_19'!$B$15:$D$15</c:f>
              <c:strCache>
                <c:ptCount val="3"/>
                <c:pt idx="0">
                  <c:v>gesamt</c:v>
                </c:pt>
                <c:pt idx="1">
                  <c:v>männlich</c:v>
                </c:pt>
                <c:pt idx="2">
                  <c:v>weiblich</c:v>
                </c:pt>
              </c:strCache>
            </c:strRef>
          </c:cat>
          <c:val>
            <c:numRef>
              <c:f>'1.5.1_19'!$B$16:$D$16</c:f>
              <c:numCache>
                <c:formatCode>#,##0</c:formatCode>
                <c:ptCount val="3"/>
                <c:pt idx="0">
                  <c:v>1610</c:v>
                </c:pt>
                <c:pt idx="1">
                  <c:v>969</c:v>
                </c:pt>
                <c:pt idx="2">
                  <c:v>641</c:v>
                </c:pt>
              </c:numCache>
            </c:numRef>
          </c:val>
          <c:extLst>
            <c:ext xmlns:c16="http://schemas.microsoft.com/office/drawing/2014/chart" uri="{C3380CC4-5D6E-409C-BE32-E72D297353CC}">
              <c16:uniqueId val="{00000000-F660-4131-B36D-E8F6F6F26216}"/>
            </c:ext>
          </c:extLst>
        </c:ser>
        <c:ser>
          <c:idx val="1"/>
          <c:order val="1"/>
          <c:tx>
            <c:strRef>
              <c:f>'1.5.1_19'!$A$17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'1.5.1_19'!$B$15:$D$15</c:f>
              <c:strCache>
                <c:ptCount val="3"/>
                <c:pt idx="0">
                  <c:v>gesamt</c:v>
                </c:pt>
                <c:pt idx="1">
                  <c:v>männlich</c:v>
                </c:pt>
                <c:pt idx="2">
                  <c:v>weiblich</c:v>
                </c:pt>
              </c:strCache>
            </c:strRef>
          </c:cat>
          <c:val>
            <c:numRef>
              <c:f>'1.5.1_19'!$B$17:$D$17</c:f>
              <c:numCache>
                <c:formatCode>#,##0</c:formatCode>
                <c:ptCount val="3"/>
                <c:pt idx="0">
                  <c:v>361</c:v>
                </c:pt>
                <c:pt idx="1">
                  <c:v>219</c:v>
                </c:pt>
                <c:pt idx="2">
                  <c:v>142</c:v>
                </c:pt>
              </c:numCache>
            </c:numRef>
          </c:val>
          <c:extLst>
            <c:ext xmlns:c16="http://schemas.microsoft.com/office/drawing/2014/chart" uri="{C3380CC4-5D6E-409C-BE32-E72D297353CC}">
              <c16:uniqueId val="{00000001-F660-4131-B36D-E8F6F6F26216}"/>
            </c:ext>
          </c:extLst>
        </c:ser>
        <c:dLbls>
          <c:showLegendKey val="0"/>
          <c:showVal val="0"/>
          <c:showCatName val="0"/>
          <c:showSerName val="0"/>
          <c:showPercent val="0"/>
          <c:showBubbleSize val="0"/>
        </c:dLbls>
        <c:gapWidth val="75"/>
        <c:overlap val="100"/>
        <c:axId val="395562248"/>
        <c:axId val="395563816"/>
      </c:barChart>
      <c:catAx>
        <c:axId val="39556224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63816"/>
        <c:crosses val="autoZero"/>
        <c:auto val="1"/>
        <c:lblAlgn val="ctr"/>
        <c:lblOffset val="100"/>
        <c:noMultiLvlLbl val="0"/>
      </c:catAx>
      <c:valAx>
        <c:axId val="39556381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6224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2019/20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'1.5.1_19'!$K$16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'1.5.1_19'!$L$15:$N$15</c:f>
              <c:strCache>
                <c:ptCount val="3"/>
                <c:pt idx="0">
                  <c:v>gesamt</c:v>
                </c:pt>
                <c:pt idx="1">
                  <c:v>männlich</c:v>
                </c:pt>
                <c:pt idx="2">
                  <c:v>weiblich</c:v>
                </c:pt>
              </c:strCache>
            </c:strRef>
          </c:cat>
          <c:val>
            <c:numRef>
              <c:f>'1.5.1_19'!$L$16:$N$16</c:f>
              <c:numCache>
                <c:formatCode>#,##0</c:formatCode>
                <c:ptCount val="3"/>
                <c:pt idx="0">
                  <c:v>30972</c:v>
                </c:pt>
                <c:pt idx="1">
                  <c:v>15888</c:v>
                </c:pt>
                <c:pt idx="2" formatCode="General">
                  <c:v>15084</c:v>
                </c:pt>
              </c:numCache>
            </c:numRef>
          </c:val>
          <c:extLst>
            <c:ext xmlns:c16="http://schemas.microsoft.com/office/drawing/2014/chart" uri="{C3380CC4-5D6E-409C-BE32-E72D297353CC}">
              <c16:uniqueId val="{00000000-CA35-46D7-B940-F511FC932988}"/>
            </c:ext>
          </c:extLst>
        </c:ser>
        <c:ser>
          <c:idx val="1"/>
          <c:order val="1"/>
          <c:tx>
            <c:strRef>
              <c:f>'1.5.1_19'!$K$17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'1.5.1_19'!$L$15:$N$15</c:f>
              <c:strCache>
                <c:ptCount val="3"/>
                <c:pt idx="0">
                  <c:v>gesamt</c:v>
                </c:pt>
                <c:pt idx="1">
                  <c:v>männlich</c:v>
                </c:pt>
                <c:pt idx="2">
                  <c:v>weiblich</c:v>
                </c:pt>
              </c:strCache>
            </c:strRef>
          </c:cat>
          <c:val>
            <c:numRef>
              <c:f>'1.5.1_19'!$L$17:$N$17</c:f>
              <c:numCache>
                <c:formatCode>General</c:formatCode>
                <c:ptCount val="3"/>
                <c:pt idx="0">
                  <c:v>7813</c:v>
                </c:pt>
                <c:pt idx="1">
                  <c:v>4462</c:v>
                </c:pt>
                <c:pt idx="2" formatCode="#,##0">
                  <c:v>3351</c:v>
                </c:pt>
              </c:numCache>
            </c:numRef>
          </c:val>
          <c:extLst>
            <c:ext xmlns:c16="http://schemas.microsoft.com/office/drawing/2014/chart" uri="{C3380CC4-5D6E-409C-BE32-E72D297353CC}">
              <c16:uniqueId val="{00000001-CA35-46D7-B940-F511FC932988}"/>
            </c:ext>
          </c:extLst>
        </c:ser>
        <c:dLbls>
          <c:showLegendKey val="0"/>
          <c:showVal val="0"/>
          <c:showCatName val="0"/>
          <c:showSerName val="0"/>
          <c:showPercent val="0"/>
          <c:showBubbleSize val="0"/>
        </c:dLbls>
        <c:gapWidth val="75"/>
        <c:overlap val="100"/>
        <c:axId val="395561072"/>
        <c:axId val="395553232"/>
      </c:barChart>
      <c:catAx>
        <c:axId val="39556107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3232"/>
        <c:crosses val="autoZero"/>
        <c:auto val="1"/>
        <c:lblAlgn val="ctr"/>
        <c:lblOffset val="100"/>
        <c:noMultiLvlLbl val="0"/>
      </c:catAx>
      <c:valAx>
        <c:axId val="39555323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6107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2018/19,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'1.5.1_18'!$A$16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'1.5.1_18'!$B$15:$D$15</c:f>
              <c:strCache>
                <c:ptCount val="3"/>
                <c:pt idx="0">
                  <c:v>gesamt</c:v>
                </c:pt>
                <c:pt idx="1">
                  <c:v>männlich</c:v>
                </c:pt>
                <c:pt idx="2">
                  <c:v>weiblich</c:v>
                </c:pt>
              </c:strCache>
            </c:strRef>
          </c:cat>
          <c:val>
            <c:numRef>
              <c:f>'1.5.1_18'!$B$16:$D$16</c:f>
              <c:numCache>
                <c:formatCode>#,##0</c:formatCode>
                <c:ptCount val="3"/>
                <c:pt idx="0">
                  <c:v>1684</c:v>
                </c:pt>
                <c:pt idx="1">
                  <c:v>1009</c:v>
                </c:pt>
                <c:pt idx="2">
                  <c:v>675</c:v>
                </c:pt>
              </c:numCache>
            </c:numRef>
          </c:val>
          <c:extLst>
            <c:ext xmlns:c16="http://schemas.microsoft.com/office/drawing/2014/chart" uri="{C3380CC4-5D6E-409C-BE32-E72D297353CC}">
              <c16:uniqueId val="{00000000-4450-4B08-BD14-FC2B5237B22C}"/>
            </c:ext>
          </c:extLst>
        </c:ser>
        <c:ser>
          <c:idx val="1"/>
          <c:order val="1"/>
          <c:tx>
            <c:strRef>
              <c:f>'1.5.1_18'!$A$17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'1.5.1_18'!$B$15:$D$15</c:f>
              <c:strCache>
                <c:ptCount val="3"/>
                <c:pt idx="0">
                  <c:v>gesamt</c:v>
                </c:pt>
                <c:pt idx="1">
                  <c:v>männlich</c:v>
                </c:pt>
                <c:pt idx="2">
                  <c:v>weiblich</c:v>
                </c:pt>
              </c:strCache>
            </c:strRef>
          </c:cat>
          <c:val>
            <c:numRef>
              <c:f>'1.5.1_18'!$B$17:$D$17</c:f>
              <c:numCache>
                <c:formatCode>#,##0</c:formatCode>
                <c:ptCount val="3"/>
                <c:pt idx="0">
                  <c:v>384</c:v>
                </c:pt>
                <c:pt idx="1">
                  <c:v>257</c:v>
                </c:pt>
                <c:pt idx="2">
                  <c:v>127</c:v>
                </c:pt>
              </c:numCache>
            </c:numRef>
          </c:val>
          <c:extLst>
            <c:ext xmlns:c16="http://schemas.microsoft.com/office/drawing/2014/chart" uri="{C3380CC4-5D6E-409C-BE32-E72D297353CC}">
              <c16:uniqueId val="{00000001-4450-4B08-BD14-FC2B5237B22C}"/>
            </c:ext>
          </c:extLst>
        </c:ser>
        <c:dLbls>
          <c:showLegendKey val="0"/>
          <c:showVal val="0"/>
          <c:showCatName val="0"/>
          <c:showSerName val="0"/>
          <c:showPercent val="0"/>
          <c:showBubbleSize val="0"/>
        </c:dLbls>
        <c:gapWidth val="75"/>
        <c:overlap val="100"/>
        <c:axId val="395562248"/>
        <c:axId val="395563816"/>
      </c:barChart>
      <c:catAx>
        <c:axId val="39556224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63816"/>
        <c:crosses val="autoZero"/>
        <c:auto val="1"/>
        <c:lblAlgn val="ctr"/>
        <c:lblOffset val="100"/>
        <c:noMultiLvlLbl val="0"/>
      </c:catAx>
      <c:valAx>
        <c:axId val="39556381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6224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2018/19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'1.5.1_18'!$K$16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'1.5.1_18'!$L$15:$N$15</c:f>
              <c:strCache>
                <c:ptCount val="3"/>
                <c:pt idx="0">
                  <c:v>gesamt</c:v>
                </c:pt>
                <c:pt idx="1">
                  <c:v>männlich</c:v>
                </c:pt>
                <c:pt idx="2">
                  <c:v>weiblich</c:v>
                </c:pt>
              </c:strCache>
            </c:strRef>
          </c:cat>
          <c:val>
            <c:numRef>
              <c:f>'1.5.1_18'!$L$16:$N$16</c:f>
              <c:numCache>
                <c:formatCode>#,##0</c:formatCode>
                <c:ptCount val="3"/>
                <c:pt idx="0">
                  <c:v>31755</c:v>
                </c:pt>
                <c:pt idx="1">
                  <c:v>16297</c:v>
                </c:pt>
                <c:pt idx="2" formatCode="General">
                  <c:v>15458</c:v>
                </c:pt>
              </c:numCache>
            </c:numRef>
          </c:val>
          <c:extLst>
            <c:ext xmlns:c16="http://schemas.microsoft.com/office/drawing/2014/chart" uri="{C3380CC4-5D6E-409C-BE32-E72D297353CC}">
              <c16:uniqueId val="{00000000-7814-4C21-9EF7-E080E2A9B810}"/>
            </c:ext>
          </c:extLst>
        </c:ser>
        <c:ser>
          <c:idx val="1"/>
          <c:order val="1"/>
          <c:tx>
            <c:strRef>
              <c:f>'1.5.1_18'!$K$17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'1.5.1_18'!$L$15:$N$15</c:f>
              <c:strCache>
                <c:ptCount val="3"/>
                <c:pt idx="0">
                  <c:v>gesamt</c:v>
                </c:pt>
                <c:pt idx="1">
                  <c:v>männlich</c:v>
                </c:pt>
                <c:pt idx="2">
                  <c:v>weiblich</c:v>
                </c:pt>
              </c:strCache>
            </c:strRef>
          </c:cat>
          <c:val>
            <c:numRef>
              <c:f>'1.5.1_18'!$L$17:$N$17</c:f>
              <c:numCache>
                <c:formatCode>General</c:formatCode>
                <c:ptCount val="3"/>
                <c:pt idx="0">
                  <c:v>8272</c:v>
                </c:pt>
                <c:pt idx="1">
                  <c:v>4966</c:v>
                </c:pt>
                <c:pt idx="2" formatCode="#,##0">
                  <c:v>3306</c:v>
                </c:pt>
              </c:numCache>
            </c:numRef>
          </c:val>
          <c:extLst>
            <c:ext xmlns:c16="http://schemas.microsoft.com/office/drawing/2014/chart" uri="{C3380CC4-5D6E-409C-BE32-E72D297353CC}">
              <c16:uniqueId val="{00000001-7814-4C21-9EF7-E080E2A9B810}"/>
            </c:ext>
          </c:extLst>
        </c:ser>
        <c:dLbls>
          <c:showLegendKey val="0"/>
          <c:showVal val="0"/>
          <c:showCatName val="0"/>
          <c:showSerName val="0"/>
          <c:showPercent val="0"/>
          <c:showBubbleSize val="0"/>
        </c:dLbls>
        <c:gapWidth val="75"/>
        <c:overlap val="100"/>
        <c:axId val="395561072"/>
        <c:axId val="395553232"/>
      </c:barChart>
      <c:catAx>
        <c:axId val="39556107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3232"/>
        <c:crosses val="autoZero"/>
        <c:auto val="1"/>
        <c:lblAlgn val="ctr"/>
        <c:lblOffset val="100"/>
        <c:noMultiLvlLbl val="0"/>
      </c:catAx>
      <c:valAx>
        <c:axId val="39555323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6107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2017/18,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'1.5.1_17'!$A$16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'1.5.1_17'!$B$15:$D$15</c:f>
              <c:strCache>
                <c:ptCount val="3"/>
                <c:pt idx="0">
                  <c:v>gesamt</c:v>
                </c:pt>
                <c:pt idx="1">
                  <c:v>männlich</c:v>
                </c:pt>
                <c:pt idx="2">
                  <c:v>weiblich</c:v>
                </c:pt>
              </c:strCache>
            </c:strRef>
          </c:cat>
          <c:val>
            <c:numRef>
              <c:f>'1.5.1_17'!$B$16:$D$16</c:f>
              <c:numCache>
                <c:formatCode>#,##0</c:formatCode>
                <c:ptCount val="3"/>
                <c:pt idx="0">
                  <c:v>1737</c:v>
                </c:pt>
                <c:pt idx="1">
                  <c:v>1057</c:v>
                </c:pt>
                <c:pt idx="2">
                  <c:v>680</c:v>
                </c:pt>
              </c:numCache>
            </c:numRef>
          </c:val>
          <c:extLst>
            <c:ext xmlns:c16="http://schemas.microsoft.com/office/drawing/2014/chart" uri="{C3380CC4-5D6E-409C-BE32-E72D297353CC}">
              <c16:uniqueId val="{00000000-094D-44F3-BF34-2026CBE28139}"/>
            </c:ext>
          </c:extLst>
        </c:ser>
        <c:ser>
          <c:idx val="1"/>
          <c:order val="1"/>
          <c:tx>
            <c:strRef>
              <c:f>'1.5.1_17'!$A$17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'1.5.1_17'!$B$15:$D$15</c:f>
              <c:strCache>
                <c:ptCount val="3"/>
                <c:pt idx="0">
                  <c:v>gesamt</c:v>
                </c:pt>
                <c:pt idx="1">
                  <c:v>männlich</c:v>
                </c:pt>
                <c:pt idx="2">
                  <c:v>weiblich</c:v>
                </c:pt>
              </c:strCache>
            </c:strRef>
          </c:cat>
          <c:val>
            <c:numRef>
              <c:f>'1.5.1_17'!$B$17:$D$17</c:f>
              <c:numCache>
                <c:formatCode>#,##0</c:formatCode>
                <c:ptCount val="3"/>
                <c:pt idx="0">
                  <c:v>327</c:v>
                </c:pt>
                <c:pt idx="1">
                  <c:v>220</c:v>
                </c:pt>
                <c:pt idx="2">
                  <c:v>107</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0326128"/>
        <c:axId val="310329936"/>
      </c:barChart>
      <c:catAx>
        <c:axId val="31032612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9936"/>
        <c:crosses val="autoZero"/>
        <c:auto val="1"/>
        <c:lblAlgn val="ctr"/>
        <c:lblOffset val="100"/>
        <c:noMultiLvlLbl val="0"/>
      </c:catAx>
      <c:valAx>
        <c:axId val="31032993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612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2017/18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'1.5.1_17'!$K$16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'1.5.1_17'!$L$15:$N$15</c:f>
              <c:strCache>
                <c:ptCount val="3"/>
                <c:pt idx="0">
                  <c:v>gesamt</c:v>
                </c:pt>
                <c:pt idx="1">
                  <c:v>männlich</c:v>
                </c:pt>
                <c:pt idx="2">
                  <c:v>weiblich</c:v>
                </c:pt>
              </c:strCache>
            </c:strRef>
          </c:cat>
          <c:val>
            <c:numRef>
              <c:f>'1.5.1_17'!$L$16:$N$16</c:f>
              <c:numCache>
                <c:formatCode>#,##0</c:formatCode>
                <c:ptCount val="3"/>
                <c:pt idx="0">
                  <c:v>33462</c:v>
                </c:pt>
                <c:pt idx="1">
                  <c:v>17321</c:v>
                </c:pt>
                <c:pt idx="2" formatCode="General">
                  <c:v>16141</c:v>
                </c:pt>
              </c:numCache>
            </c:numRef>
          </c:val>
          <c:extLst>
            <c:ext xmlns:c16="http://schemas.microsoft.com/office/drawing/2014/chart" uri="{C3380CC4-5D6E-409C-BE32-E72D297353CC}">
              <c16:uniqueId val="{00000000-B9FC-40E0-B5AF-19BFA9AD2A43}"/>
            </c:ext>
          </c:extLst>
        </c:ser>
        <c:ser>
          <c:idx val="1"/>
          <c:order val="1"/>
          <c:tx>
            <c:strRef>
              <c:f>'1.5.1_17'!$K$17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'1.5.1_17'!$L$15:$N$15</c:f>
              <c:strCache>
                <c:ptCount val="3"/>
                <c:pt idx="0">
                  <c:v>gesamt</c:v>
                </c:pt>
                <c:pt idx="1">
                  <c:v>männlich</c:v>
                </c:pt>
                <c:pt idx="2">
                  <c:v>weiblich</c:v>
                </c:pt>
              </c:strCache>
            </c:strRef>
          </c:cat>
          <c:val>
            <c:numRef>
              <c:f>'1.5.1_17'!$L$17:$N$17</c:f>
              <c:numCache>
                <c:formatCode>General</c:formatCode>
                <c:ptCount val="3"/>
                <c:pt idx="0">
                  <c:v>7362</c:v>
                </c:pt>
                <c:pt idx="1">
                  <c:v>4281</c:v>
                </c:pt>
                <c:pt idx="2" formatCode="#,##0">
                  <c:v>3081</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0328304"/>
        <c:axId val="310328848"/>
      </c:barChart>
      <c:catAx>
        <c:axId val="31032830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8848"/>
        <c:crosses val="autoZero"/>
        <c:auto val="1"/>
        <c:lblAlgn val="ctr"/>
        <c:lblOffset val="100"/>
        <c:noMultiLvlLbl val="0"/>
      </c:catAx>
      <c:valAx>
        <c:axId val="31032884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830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2016/17,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'1.5.1_16'!$A$16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'1.5.1_16'!$B$15:$D$15</c:f>
              <c:strCache>
                <c:ptCount val="3"/>
                <c:pt idx="0">
                  <c:v>gesamt</c:v>
                </c:pt>
                <c:pt idx="1">
                  <c:v>männlich</c:v>
                </c:pt>
                <c:pt idx="2">
                  <c:v>weiblich</c:v>
                </c:pt>
              </c:strCache>
            </c:strRef>
          </c:cat>
          <c:val>
            <c:numRef>
              <c:f>'1.5.1_16'!$B$16:$D$16</c:f>
              <c:numCache>
                <c:formatCode>#,##0</c:formatCode>
                <c:ptCount val="3"/>
                <c:pt idx="0">
                  <c:v>1777</c:v>
                </c:pt>
                <c:pt idx="1">
                  <c:v>1026</c:v>
                </c:pt>
                <c:pt idx="2">
                  <c:v>751</c:v>
                </c:pt>
              </c:numCache>
            </c:numRef>
          </c:val>
          <c:extLst>
            <c:ext xmlns:c16="http://schemas.microsoft.com/office/drawing/2014/chart" uri="{C3380CC4-5D6E-409C-BE32-E72D297353CC}">
              <c16:uniqueId val="{00000000-094D-44F3-BF34-2026CBE28139}"/>
            </c:ext>
          </c:extLst>
        </c:ser>
        <c:ser>
          <c:idx val="1"/>
          <c:order val="1"/>
          <c:tx>
            <c:strRef>
              <c:f>'1.5.1_16'!$A$17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'1.5.1_16'!$B$15:$D$15</c:f>
              <c:strCache>
                <c:ptCount val="3"/>
                <c:pt idx="0">
                  <c:v>gesamt</c:v>
                </c:pt>
                <c:pt idx="1">
                  <c:v>männlich</c:v>
                </c:pt>
                <c:pt idx="2">
                  <c:v>weiblich</c:v>
                </c:pt>
              </c:strCache>
            </c:strRef>
          </c:cat>
          <c:val>
            <c:numRef>
              <c:f>'1.5.1_16'!$B$17:$D$17</c:f>
              <c:numCache>
                <c:formatCode>#,##0</c:formatCode>
                <c:ptCount val="3"/>
                <c:pt idx="0">
                  <c:v>341</c:v>
                </c:pt>
                <c:pt idx="1">
                  <c:v>216</c:v>
                </c:pt>
                <c:pt idx="2">
                  <c:v>125</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0329392"/>
        <c:axId val="313922400"/>
      </c:barChart>
      <c:catAx>
        <c:axId val="31032939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22400"/>
        <c:crosses val="autoZero"/>
        <c:auto val="1"/>
        <c:lblAlgn val="ctr"/>
        <c:lblOffset val="100"/>
        <c:noMultiLvlLbl val="0"/>
      </c:catAx>
      <c:valAx>
        <c:axId val="31392240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032939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2016/17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'1.5.1_16'!$K$16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'1.5.1_16'!$L$15:$N$15</c:f>
              <c:strCache>
                <c:ptCount val="3"/>
                <c:pt idx="0">
                  <c:v>gesamt</c:v>
                </c:pt>
                <c:pt idx="1">
                  <c:v>männlich</c:v>
                </c:pt>
                <c:pt idx="2">
                  <c:v>weiblich</c:v>
                </c:pt>
              </c:strCache>
            </c:strRef>
          </c:cat>
          <c:val>
            <c:numRef>
              <c:f>'1.5.1_16'!$L$16:$N$16</c:f>
              <c:numCache>
                <c:formatCode>General</c:formatCode>
                <c:ptCount val="3"/>
                <c:pt idx="0">
                  <c:v>34535</c:v>
                </c:pt>
                <c:pt idx="1">
                  <c:v>17753</c:v>
                </c:pt>
                <c:pt idx="2">
                  <c:v>16782</c:v>
                </c:pt>
              </c:numCache>
            </c:numRef>
          </c:val>
          <c:extLst>
            <c:ext xmlns:c16="http://schemas.microsoft.com/office/drawing/2014/chart" uri="{C3380CC4-5D6E-409C-BE32-E72D297353CC}">
              <c16:uniqueId val="{00000000-B9FC-40E0-B5AF-19BFA9AD2A43}"/>
            </c:ext>
          </c:extLst>
        </c:ser>
        <c:ser>
          <c:idx val="1"/>
          <c:order val="1"/>
          <c:tx>
            <c:strRef>
              <c:f>'1.5.1_16'!$K$17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'1.5.1_16'!$L$15:$N$15</c:f>
              <c:strCache>
                <c:ptCount val="3"/>
                <c:pt idx="0">
                  <c:v>gesamt</c:v>
                </c:pt>
                <c:pt idx="1">
                  <c:v>männlich</c:v>
                </c:pt>
                <c:pt idx="2">
                  <c:v>weiblich</c:v>
                </c:pt>
              </c:strCache>
            </c:strRef>
          </c:cat>
          <c:val>
            <c:numRef>
              <c:f>'1.5.1_16'!$L$17:$N$17</c:f>
              <c:numCache>
                <c:formatCode>General</c:formatCode>
                <c:ptCount val="3"/>
                <c:pt idx="0">
                  <c:v>7504</c:v>
                </c:pt>
                <c:pt idx="1">
                  <c:v>4194</c:v>
                </c:pt>
                <c:pt idx="2">
                  <c:v>3310</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3915328"/>
        <c:axId val="313914240"/>
      </c:barChart>
      <c:catAx>
        <c:axId val="31391532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4240"/>
        <c:crosses val="autoZero"/>
        <c:auto val="1"/>
        <c:lblAlgn val="ctr"/>
        <c:lblOffset val="100"/>
        <c:noMultiLvlLbl val="0"/>
      </c:catAx>
      <c:valAx>
        <c:axId val="31391424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532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2015/16,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'1.5.1_15'!$A$16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'1.5.1_15'!$B$15:$D$15</c:f>
              <c:strCache>
                <c:ptCount val="3"/>
                <c:pt idx="0">
                  <c:v>gesamt</c:v>
                </c:pt>
                <c:pt idx="1">
                  <c:v>männlich</c:v>
                </c:pt>
                <c:pt idx="2">
                  <c:v>weiblich</c:v>
                </c:pt>
              </c:strCache>
            </c:strRef>
          </c:cat>
          <c:val>
            <c:numRef>
              <c:f>'1.5.1_15'!$B$16:$D$16</c:f>
              <c:numCache>
                <c:formatCode>General</c:formatCode>
                <c:ptCount val="3"/>
                <c:pt idx="0">
                  <c:v>1841</c:v>
                </c:pt>
                <c:pt idx="1">
                  <c:v>1109</c:v>
                </c:pt>
                <c:pt idx="2">
                  <c:v>732</c:v>
                </c:pt>
              </c:numCache>
            </c:numRef>
          </c:val>
          <c:extLst>
            <c:ext xmlns:c16="http://schemas.microsoft.com/office/drawing/2014/chart" uri="{C3380CC4-5D6E-409C-BE32-E72D297353CC}">
              <c16:uniqueId val="{00000000-094D-44F3-BF34-2026CBE28139}"/>
            </c:ext>
          </c:extLst>
        </c:ser>
        <c:ser>
          <c:idx val="1"/>
          <c:order val="1"/>
          <c:tx>
            <c:strRef>
              <c:f>'1.5.1_15'!$A$17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'1.5.1_15'!$B$15:$D$15</c:f>
              <c:strCache>
                <c:ptCount val="3"/>
                <c:pt idx="0">
                  <c:v>gesamt</c:v>
                </c:pt>
                <c:pt idx="1">
                  <c:v>männlich</c:v>
                </c:pt>
                <c:pt idx="2">
                  <c:v>weiblich</c:v>
                </c:pt>
              </c:strCache>
            </c:strRef>
          </c:cat>
          <c:val>
            <c:numRef>
              <c:f>'1.5.1_15'!$B$17:$D$17</c:f>
              <c:numCache>
                <c:formatCode>General</c:formatCode>
                <c:ptCount val="3"/>
                <c:pt idx="0">
                  <c:v>372</c:v>
                </c:pt>
                <c:pt idx="1">
                  <c:v>255</c:v>
                </c:pt>
                <c:pt idx="2">
                  <c:v>117</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3914784"/>
        <c:axId val="313923488"/>
      </c:barChart>
      <c:catAx>
        <c:axId val="31391478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23488"/>
        <c:crosses val="autoZero"/>
        <c:auto val="1"/>
        <c:lblAlgn val="ctr"/>
        <c:lblOffset val="100"/>
        <c:noMultiLvlLbl val="0"/>
      </c:catAx>
      <c:valAx>
        <c:axId val="31392348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478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en-US" sz="800" b="1" i="0" baseline="0"/>
              <a:t>Arbeitslosenquote  der 15- bis unter 25-Jährigen bezogen auf alle zivilen Erwerbspersonen nach Alter und Staatsangehörigkeit</a:t>
            </a:r>
            <a:r>
              <a:rPr lang="de-DE" sz="800" b="1" i="0" baseline="0"/>
              <a:t>, 2013, Wetteraukreis</a:t>
            </a:r>
            <a:endParaRPr lang="de-DE" sz="800"/>
          </a:p>
        </c:rich>
      </c:tx>
      <c:layout>
        <c:manualLayout>
          <c:xMode val="edge"/>
          <c:yMode val="edge"/>
          <c:x val="0.14923243884132101"/>
          <c:y val="3.9111246828218496E-2"/>
        </c:manualLayout>
      </c:layout>
      <c:overlay val="0"/>
    </c:title>
    <c:autoTitleDeleted val="0"/>
    <c:plotArea>
      <c:layout>
        <c:manualLayout>
          <c:layoutTarget val="inner"/>
          <c:xMode val="edge"/>
          <c:yMode val="edge"/>
          <c:x val="9.3554398596351632E-2"/>
          <c:y val="0.14144383158034973"/>
          <c:w val="0.85443712978500386"/>
          <c:h val="0.6121028638733178"/>
        </c:manualLayout>
      </c:layout>
      <c:barChart>
        <c:barDir val="col"/>
        <c:grouping val="clustered"/>
        <c:varyColors val="0"/>
        <c:ser>
          <c:idx val="0"/>
          <c:order val="0"/>
          <c:tx>
            <c:strRef>
              <c:f>'1.1_13'!$C$21</c:f>
              <c:strCache>
                <c:ptCount val="1"/>
                <c:pt idx="0">
                  <c:v>15 bis unter 25 Jahre</c:v>
                </c:pt>
              </c:strCache>
            </c:strRef>
          </c:tx>
          <c:spPr>
            <a:solidFill>
              <a:sysClr val="window" lastClr="FFFFFF">
                <a:lumMod val="7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'1.1_13'!$A$22:$B$25</c:f>
              <c:multiLvlStrCache>
                <c:ptCount val="4"/>
                <c:lvl>
                  <c:pt idx="0">
                    <c:v>Deutsche</c:v>
                  </c:pt>
                  <c:pt idx="1">
                    <c:v>Ausländer</c:v>
                  </c:pt>
                  <c:pt idx="2">
                    <c:v>Deutsche</c:v>
                  </c:pt>
                  <c:pt idx="3">
                    <c:v>Ausländer</c:v>
                  </c:pt>
                </c:lvl>
                <c:lvl>
                  <c:pt idx="0">
                    <c:v>SGB III</c:v>
                  </c:pt>
                  <c:pt idx="2">
                    <c:v>SGB II</c:v>
                  </c:pt>
                </c:lvl>
              </c:multiLvlStrCache>
            </c:multiLvlStrRef>
          </c:cat>
          <c:val>
            <c:numRef>
              <c:f>'1.1_13'!$C$22:$C$25</c:f>
              <c:numCache>
                <c:formatCode>#,##0.0</c:formatCode>
                <c:ptCount val="4"/>
                <c:pt idx="0">
                  <c:v>2.2000000000000002</c:v>
                </c:pt>
                <c:pt idx="1">
                  <c:v>5.0999999999999996</c:v>
                </c:pt>
                <c:pt idx="2">
                  <c:v>2.5</c:v>
                </c:pt>
                <c:pt idx="3">
                  <c:v>6.3</c:v>
                </c:pt>
              </c:numCache>
            </c:numRef>
          </c:val>
          <c:extLst>
            <c:ext xmlns:c16="http://schemas.microsoft.com/office/drawing/2014/chart" uri="{C3380CC4-5D6E-409C-BE32-E72D297353CC}">
              <c16:uniqueId val="{00000000-F2E8-4507-8107-C2353A79F764}"/>
            </c:ext>
          </c:extLst>
        </c:ser>
        <c:ser>
          <c:idx val="1"/>
          <c:order val="1"/>
          <c:tx>
            <c:strRef>
              <c:f>'1.1_13'!$D$21</c:f>
              <c:strCache>
                <c:ptCount val="1"/>
                <c:pt idx="0">
                  <c:v>15 bis unter 20 Jahre</c:v>
                </c:pt>
              </c:strCache>
            </c:strRef>
          </c:tx>
          <c:spPr>
            <a:solidFill>
              <a:srgbClr val="009999"/>
            </a:solidFill>
          </c:spPr>
          <c:invertIfNegative val="0"/>
          <c:dLbls>
            <c:dLbl>
              <c:idx val="1"/>
              <c:tx>
                <c:rich>
                  <a:bodyPr/>
                  <a:lstStyle/>
                  <a:p>
                    <a:r>
                      <a:rPr lang="en-US"/>
                      <a:t>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E8-4507-8107-C2353A79F764}"/>
                </c:ext>
              </c:extLst>
            </c:dLbl>
            <c:dLbl>
              <c:idx val="3"/>
              <c:tx>
                <c:rich>
                  <a:bodyPr/>
                  <a:lstStyle/>
                  <a:p>
                    <a:r>
                      <a:rPr lang="en-US"/>
                      <a:t>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E8-4507-8107-C2353A79F76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'1.1_13'!$A$22:$B$25</c:f>
              <c:multiLvlStrCache>
                <c:ptCount val="4"/>
                <c:lvl>
                  <c:pt idx="0">
                    <c:v>Deutsche</c:v>
                  </c:pt>
                  <c:pt idx="1">
                    <c:v>Ausländer</c:v>
                  </c:pt>
                  <c:pt idx="2">
                    <c:v>Deutsche</c:v>
                  </c:pt>
                  <c:pt idx="3">
                    <c:v>Ausländer</c:v>
                  </c:pt>
                </c:lvl>
                <c:lvl>
                  <c:pt idx="0">
                    <c:v>SGB III</c:v>
                  </c:pt>
                  <c:pt idx="2">
                    <c:v>SGB II</c:v>
                  </c:pt>
                </c:lvl>
              </c:multiLvlStrCache>
            </c:multiLvlStrRef>
          </c:cat>
          <c:val>
            <c:numRef>
              <c:f>'1.1_13'!$D$22:$D$25</c:f>
              <c:numCache>
                <c:formatCode>#,##0.0</c:formatCode>
                <c:ptCount val="4"/>
                <c:pt idx="0">
                  <c:v>0.9</c:v>
                </c:pt>
                <c:pt idx="1">
                  <c:v>0</c:v>
                </c:pt>
                <c:pt idx="2">
                  <c:v>2.4</c:v>
                </c:pt>
                <c:pt idx="3">
                  <c:v>0</c:v>
                </c:pt>
              </c:numCache>
            </c:numRef>
          </c:val>
          <c:extLst>
            <c:ext xmlns:c16="http://schemas.microsoft.com/office/drawing/2014/chart" uri="{C3380CC4-5D6E-409C-BE32-E72D297353CC}">
              <c16:uniqueId val="{00000003-F2E8-4507-8107-C2353A79F764}"/>
            </c:ext>
          </c:extLst>
        </c:ser>
        <c:dLbls>
          <c:showLegendKey val="0"/>
          <c:showVal val="1"/>
          <c:showCatName val="0"/>
          <c:showSerName val="0"/>
          <c:showPercent val="0"/>
          <c:showBubbleSize val="0"/>
        </c:dLbls>
        <c:gapWidth val="150"/>
        <c:axId val="298091312"/>
        <c:axId val="298080432"/>
      </c:barChart>
      <c:catAx>
        <c:axId val="298091312"/>
        <c:scaling>
          <c:orientation val="minMax"/>
        </c:scaling>
        <c:delete val="0"/>
        <c:axPos val="b"/>
        <c:numFmt formatCode="General" sourceLinked="1"/>
        <c:majorTickMark val="out"/>
        <c:minorTickMark val="none"/>
        <c:tickLblPos val="nextTo"/>
        <c:crossAx val="298080432"/>
        <c:crosses val="autoZero"/>
        <c:auto val="1"/>
        <c:lblAlgn val="ctr"/>
        <c:lblOffset val="100"/>
        <c:noMultiLvlLbl val="0"/>
      </c:catAx>
      <c:valAx>
        <c:axId val="298080432"/>
        <c:scaling>
          <c:orientation val="minMax"/>
        </c:scaling>
        <c:delete val="0"/>
        <c:axPos val="l"/>
        <c:majorGridlines>
          <c:spPr>
            <a:ln>
              <a:prstDash val="sysDot"/>
            </a:ln>
          </c:spPr>
        </c:majorGridlines>
        <c:numFmt formatCode="#,##0.0" sourceLinked="1"/>
        <c:majorTickMark val="out"/>
        <c:minorTickMark val="none"/>
        <c:tickLblPos val="nextTo"/>
        <c:crossAx val="298091312"/>
        <c:crosses val="autoZero"/>
        <c:crossBetween val="between"/>
      </c:valAx>
    </c:plotArea>
    <c:legend>
      <c:legendPos val="b"/>
      <c:layout>
        <c:manualLayout>
          <c:xMode val="edge"/>
          <c:yMode val="edge"/>
          <c:x val="0.19041043366846977"/>
          <c:y val="0.9242675275008907"/>
          <c:w val="0.6194078472431398"/>
          <c:h val="5.264379348703276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2015/16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'1.5.1_15'!$K$16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'1.5.1_15'!$L$15:$N$15</c:f>
              <c:strCache>
                <c:ptCount val="3"/>
                <c:pt idx="0">
                  <c:v>gesamt</c:v>
                </c:pt>
                <c:pt idx="1">
                  <c:v>männlich</c:v>
                </c:pt>
                <c:pt idx="2">
                  <c:v>weiblich</c:v>
                </c:pt>
              </c:strCache>
            </c:strRef>
          </c:cat>
          <c:val>
            <c:numRef>
              <c:f>'1.5.1_15'!$L$16:$N$16</c:f>
              <c:numCache>
                <c:formatCode>General</c:formatCode>
                <c:ptCount val="3"/>
                <c:pt idx="0">
                  <c:v>35334</c:v>
                </c:pt>
                <c:pt idx="1">
                  <c:v>18196</c:v>
                </c:pt>
                <c:pt idx="2">
                  <c:v>17138</c:v>
                </c:pt>
              </c:numCache>
            </c:numRef>
          </c:val>
          <c:extLst>
            <c:ext xmlns:c16="http://schemas.microsoft.com/office/drawing/2014/chart" uri="{C3380CC4-5D6E-409C-BE32-E72D297353CC}">
              <c16:uniqueId val="{00000000-B9FC-40E0-B5AF-19BFA9AD2A43}"/>
            </c:ext>
          </c:extLst>
        </c:ser>
        <c:ser>
          <c:idx val="1"/>
          <c:order val="1"/>
          <c:tx>
            <c:strRef>
              <c:f>'1.5.1_15'!$K$17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'1.5.1_15'!$L$15:$N$15</c:f>
              <c:strCache>
                <c:ptCount val="3"/>
                <c:pt idx="0">
                  <c:v>gesamt</c:v>
                </c:pt>
                <c:pt idx="1">
                  <c:v>männlich</c:v>
                </c:pt>
                <c:pt idx="2">
                  <c:v>weiblich</c:v>
                </c:pt>
              </c:strCache>
            </c:strRef>
          </c:cat>
          <c:val>
            <c:numRef>
              <c:f>'1.5.1_15'!$L$17:$N$17</c:f>
              <c:numCache>
                <c:formatCode>General</c:formatCode>
                <c:ptCount val="3"/>
                <c:pt idx="0">
                  <c:v>8148</c:v>
                </c:pt>
                <c:pt idx="1">
                  <c:v>4514</c:v>
                </c:pt>
                <c:pt idx="2">
                  <c:v>3634</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3921856"/>
        <c:axId val="313915872"/>
      </c:barChart>
      <c:catAx>
        <c:axId val="31392185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5872"/>
        <c:crosses val="autoZero"/>
        <c:auto val="1"/>
        <c:lblAlgn val="ctr"/>
        <c:lblOffset val="100"/>
        <c:noMultiLvlLbl val="0"/>
      </c:catAx>
      <c:valAx>
        <c:axId val="31391587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2185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2014/15,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'1.5.1_14'!$A$16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'1.5.1_14'!$B$15:$D$15</c:f>
              <c:strCache>
                <c:ptCount val="3"/>
                <c:pt idx="0">
                  <c:v>gesamt</c:v>
                </c:pt>
                <c:pt idx="1">
                  <c:v>männlich</c:v>
                </c:pt>
                <c:pt idx="2">
                  <c:v>weiblich</c:v>
                </c:pt>
              </c:strCache>
            </c:strRef>
          </c:cat>
          <c:val>
            <c:numRef>
              <c:f>'1.5.1_14'!$B$16:$D$16</c:f>
              <c:numCache>
                <c:formatCode>General</c:formatCode>
                <c:ptCount val="3"/>
                <c:pt idx="0">
                  <c:v>1995</c:v>
                </c:pt>
                <c:pt idx="1">
                  <c:v>1199</c:v>
                </c:pt>
                <c:pt idx="2">
                  <c:v>796</c:v>
                </c:pt>
              </c:numCache>
            </c:numRef>
          </c:val>
          <c:extLst>
            <c:ext xmlns:c16="http://schemas.microsoft.com/office/drawing/2014/chart" uri="{C3380CC4-5D6E-409C-BE32-E72D297353CC}">
              <c16:uniqueId val="{00000000-094D-44F3-BF34-2026CBE28139}"/>
            </c:ext>
          </c:extLst>
        </c:ser>
        <c:ser>
          <c:idx val="1"/>
          <c:order val="1"/>
          <c:tx>
            <c:strRef>
              <c:f>'1.5.1_14'!$A$17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'1.5.1_14'!$B$15:$D$15</c:f>
              <c:strCache>
                <c:ptCount val="3"/>
                <c:pt idx="0">
                  <c:v>gesamt</c:v>
                </c:pt>
                <c:pt idx="1">
                  <c:v>männlich</c:v>
                </c:pt>
                <c:pt idx="2">
                  <c:v>weiblich</c:v>
                </c:pt>
              </c:strCache>
            </c:strRef>
          </c:cat>
          <c:val>
            <c:numRef>
              <c:f>'1.5.1_14'!$B$17:$D$17</c:f>
              <c:numCache>
                <c:formatCode>General</c:formatCode>
                <c:ptCount val="3"/>
                <c:pt idx="0">
                  <c:v>422</c:v>
                </c:pt>
                <c:pt idx="1">
                  <c:v>286</c:v>
                </c:pt>
                <c:pt idx="2">
                  <c:v>136</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3912608"/>
        <c:axId val="313924576"/>
      </c:barChart>
      <c:catAx>
        <c:axId val="31391260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24576"/>
        <c:crosses val="autoZero"/>
        <c:auto val="1"/>
        <c:lblAlgn val="ctr"/>
        <c:lblOffset val="100"/>
        <c:noMultiLvlLbl val="0"/>
      </c:catAx>
      <c:valAx>
        <c:axId val="31392457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260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2014/15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'1.5.1_14'!$K$16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'1.5.1_14'!$L$15:$N$15</c:f>
              <c:strCache>
                <c:ptCount val="3"/>
                <c:pt idx="0">
                  <c:v>gesamt</c:v>
                </c:pt>
                <c:pt idx="1">
                  <c:v>männlich</c:v>
                </c:pt>
                <c:pt idx="2">
                  <c:v>weiblich</c:v>
                </c:pt>
              </c:strCache>
            </c:strRef>
          </c:cat>
          <c:val>
            <c:numRef>
              <c:f>'1.5.1_14'!$L$16:$N$16</c:f>
              <c:numCache>
                <c:formatCode>General</c:formatCode>
                <c:ptCount val="3"/>
                <c:pt idx="0">
                  <c:v>36784</c:v>
                </c:pt>
                <c:pt idx="1">
                  <c:v>18861</c:v>
                </c:pt>
                <c:pt idx="2">
                  <c:v>17923</c:v>
                </c:pt>
              </c:numCache>
            </c:numRef>
          </c:val>
          <c:extLst>
            <c:ext xmlns:c16="http://schemas.microsoft.com/office/drawing/2014/chart" uri="{C3380CC4-5D6E-409C-BE32-E72D297353CC}">
              <c16:uniqueId val="{00000000-B9FC-40E0-B5AF-19BFA9AD2A43}"/>
            </c:ext>
          </c:extLst>
        </c:ser>
        <c:ser>
          <c:idx val="1"/>
          <c:order val="1"/>
          <c:tx>
            <c:strRef>
              <c:f>'1.5.1_14'!$K$17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'1.5.1_14'!$L$15:$N$15</c:f>
              <c:strCache>
                <c:ptCount val="3"/>
                <c:pt idx="0">
                  <c:v>gesamt</c:v>
                </c:pt>
                <c:pt idx="1">
                  <c:v>männlich</c:v>
                </c:pt>
                <c:pt idx="2">
                  <c:v>weiblich</c:v>
                </c:pt>
              </c:strCache>
            </c:strRef>
          </c:cat>
          <c:val>
            <c:numRef>
              <c:f>'1.5.1_14'!$L$17:$N$17</c:f>
              <c:numCache>
                <c:formatCode>General</c:formatCode>
                <c:ptCount val="3"/>
                <c:pt idx="0">
                  <c:v>9359</c:v>
                </c:pt>
                <c:pt idx="1">
                  <c:v>5435</c:v>
                </c:pt>
                <c:pt idx="2">
                  <c:v>3924</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3922944"/>
        <c:axId val="313917504"/>
      </c:barChart>
      <c:catAx>
        <c:axId val="31392294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7504"/>
        <c:crosses val="autoZero"/>
        <c:auto val="1"/>
        <c:lblAlgn val="ctr"/>
        <c:lblOffset val="100"/>
        <c:noMultiLvlLbl val="0"/>
      </c:catAx>
      <c:valAx>
        <c:axId val="31391750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2294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2013/14,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'1.5.1_13'!$A$16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'1.5.1_13'!$B$15:$D$15</c:f>
              <c:strCache>
                <c:ptCount val="3"/>
                <c:pt idx="0">
                  <c:v>gesamt</c:v>
                </c:pt>
                <c:pt idx="1">
                  <c:v>männlich</c:v>
                </c:pt>
                <c:pt idx="2">
                  <c:v>weiblich</c:v>
                </c:pt>
              </c:strCache>
            </c:strRef>
          </c:cat>
          <c:val>
            <c:numRef>
              <c:f>'1.5.1_13'!$B$16:$D$16</c:f>
              <c:numCache>
                <c:formatCode>General</c:formatCode>
                <c:ptCount val="3"/>
                <c:pt idx="0">
                  <c:v>2052</c:v>
                </c:pt>
                <c:pt idx="1">
                  <c:v>1238</c:v>
                </c:pt>
                <c:pt idx="2">
                  <c:v>814</c:v>
                </c:pt>
              </c:numCache>
            </c:numRef>
          </c:val>
          <c:extLst>
            <c:ext xmlns:c16="http://schemas.microsoft.com/office/drawing/2014/chart" uri="{C3380CC4-5D6E-409C-BE32-E72D297353CC}">
              <c16:uniqueId val="{00000000-094D-44F3-BF34-2026CBE28139}"/>
            </c:ext>
          </c:extLst>
        </c:ser>
        <c:ser>
          <c:idx val="1"/>
          <c:order val="1"/>
          <c:tx>
            <c:strRef>
              <c:f>'1.5.1_13'!$A$17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'1.5.1_13'!$B$15:$D$15</c:f>
              <c:strCache>
                <c:ptCount val="3"/>
                <c:pt idx="0">
                  <c:v>gesamt</c:v>
                </c:pt>
                <c:pt idx="1">
                  <c:v>männlich</c:v>
                </c:pt>
                <c:pt idx="2">
                  <c:v>weiblich</c:v>
                </c:pt>
              </c:strCache>
            </c:strRef>
          </c:cat>
          <c:val>
            <c:numRef>
              <c:f>'1.5.1_13'!$B$17:$D$17</c:f>
              <c:numCache>
                <c:formatCode>General</c:formatCode>
                <c:ptCount val="3"/>
                <c:pt idx="0">
                  <c:v>344</c:v>
                </c:pt>
                <c:pt idx="1">
                  <c:v>194</c:v>
                </c:pt>
                <c:pt idx="2">
                  <c:v>150</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3911520"/>
        <c:axId val="313916416"/>
      </c:barChart>
      <c:catAx>
        <c:axId val="3139115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6416"/>
        <c:crosses val="autoZero"/>
        <c:auto val="1"/>
        <c:lblAlgn val="ctr"/>
        <c:lblOffset val="100"/>
        <c:noMultiLvlLbl val="0"/>
      </c:catAx>
      <c:valAx>
        <c:axId val="31391641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152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2013/14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'1.5.1_13'!$K$16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'1.5.1_13'!$L$15:$N$15</c:f>
              <c:strCache>
                <c:ptCount val="3"/>
                <c:pt idx="0">
                  <c:v>gesamt</c:v>
                </c:pt>
                <c:pt idx="1">
                  <c:v>männlich</c:v>
                </c:pt>
                <c:pt idx="2">
                  <c:v>weiblich</c:v>
                </c:pt>
              </c:strCache>
            </c:strRef>
          </c:cat>
          <c:val>
            <c:numRef>
              <c:f>'1.5.1_13'!$L$16:$N$16</c:f>
              <c:numCache>
                <c:formatCode>General</c:formatCode>
                <c:ptCount val="3"/>
                <c:pt idx="0">
                  <c:v>37473</c:v>
                </c:pt>
                <c:pt idx="1">
                  <c:v>19429</c:v>
                </c:pt>
                <c:pt idx="2">
                  <c:v>18044</c:v>
                </c:pt>
              </c:numCache>
            </c:numRef>
          </c:val>
          <c:extLst>
            <c:ext xmlns:c16="http://schemas.microsoft.com/office/drawing/2014/chart" uri="{C3380CC4-5D6E-409C-BE32-E72D297353CC}">
              <c16:uniqueId val="{00000000-B9FC-40E0-B5AF-19BFA9AD2A43}"/>
            </c:ext>
          </c:extLst>
        </c:ser>
        <c:ser>
          <c:idx val="1"/>
          <c:order val="1"/>
          <c:tx>
            <c:strRef>
              <c:f>'1.5.1_13'!$K$17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'1.5.1_13'!$L$15:$N$15</c:f>
              <c:strCache>
                <c:ptCount val="3"/>
                <c:pt idx="0">
                  <c:v>gesamt</c:v>
                </c:pt>
                <c:pt idx="1">
                  <c:v>männlich</c:v>
                </c:pt>
                <c:pt idx="2">
                  <c:v>weiblich</c:v>
                </c:pt>
              </c:strCache>
            </c:strRef>
          </c:cat>
          <c:val>
            <c:numRef>
              <c:f>'1.5.1_13'!$L$17:$N$17</c:f>
              <c:numCache>
                <c:formatCode>General</c:formatCode>
                <c:ptCount val="3"/>
                <c:pt idx="0">
                  <c:v>8336</c:v>
                </c:pt>
                <c:pt idx="1">
                  <c:v>4549</c:v>
                </c:pt>
                <c:pt idx="2">
                  <c:v>3787</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3918592"/>
        <c:axId val="313910976"/>
      </c:barChart>
      <c:catAx>
        <c:axId val="31391859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0976"/>
        <c:crosses val="autoZero"/>
        <c:auto val="1"/>
        <c:lblAlgn val="ctr"/>
        <c:lblOffset val="100"/>
        <c:noMultiLvlLbl val="0"/>
      </c:catAx>
      <c:valAx>
        <c:axId val="31391097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859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2012/13,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'1.5.1_12'!$A$16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'1.5.1_12'!$B$15:$D$15</c:f>
              <c:strCache>
                <c:ptCount val="3"/>
                <c:pt idx="0">
                  <c:v>gesamt</c:v>
                </c:pt>
                <c:pt idx="1">
                  <c:v>männlich</c:v>
                </c:pt>
                <c:pt idx="2">
                  <c:v>weiblich</c:v>
                </c:pt>
              </c:strCache>
            </c:strRef>
          </c:cat>
          <c:val>
            <c:numRef>
              <c:f>'1.5.1_12'!$B$16:$D$16</c:f>
              <c:numCache>
                <c:formatCode>General</c:formatCode>
                <c:ptCount val="3"/>
                <c:pt idx="0">
                  <c:v>2106</c:v>
                </c:pt>
                <c:pt idx="1">
                  <c:v>1306</c:v>
                </c:pt>
                <c:pt idx="2">
                  <c:v>800</c:v>
                </c:pt>
              </c:numCache>
            </c:numRef>
          </c:val>
          <c:extLst>
            <c:ext xmlns:c16="http://schemas.microsoft.com/office/drawing/2014/chart" uri="{C3380CC4-5D6E-409C-BE32-E72D297353CC}">
              <c16:uniqueId val="{00000000-094D-44F3-BF34-2026CBE28139}"/>
            </c:ext>
          </c:extLst>
        </c:ser>
        <c:ser>
          <c:idx val="1"/>
          <c:order val="1"/>
          <c:tx>
            <c:strRef>
              <c:f>'1.5.1_12'!$A$17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'1.5.1_12'!$B$15:$D$15</c:f>
              <c:strCache>
                <c:ptCount val="3"/>
                <c:pt idx="0">
                  <c:v>gesamt</c:v>
                </c:pt>
                <c:pt idx="1">
                  <c:v>männlich</c:v>
                </c:pt>
                <c:pt idx="2">
                  <c:v>weiblich</c:v>
                </c:pt>
              </c:strCache>
            </c:strRef>
          </c:cat>
          <c:val>
            <c:numRef>
              <c:f>'1.5.1_12'!$B$17:$D$17</c:f>
              <c:numCache>
                <c:formatCode>General</c:formatCode>
                <c:ptCount val="3"/>
                <c:pt idx="0">
                  <c:v>323</c:v>
                </c:pt>
                <c:pt idx="1">
                  <c:v>188</c:v>
                </c:pt>
                <c:pt idx="2">
                  <c:v>135</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3913152"/>
        <c:axId val="313916960"/>
      </c:barChart>
      <c:catAx>
        <c:axId val="31391315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6960"/>
        <c:crosses val="autoZero"/>
        <c:auto val="1"/>
        <c:lblAlgn val="ctr"/>
        <c:lblOffset val="100"/>
        <c:noMultiLvlLbl val="0"/>
      </c:catAx>
      <c:valAx>
        <c:axId val="31391696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315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2012/13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'1.5.1_12'!$K$16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'1.5.1_12'!$L$15:$N$15</c:f>
              <c:strCache>
                <c:ptCount val="3"/>
                <c:pt idx="0">
                  <c:v>gesamt</c:v>
                </c:pt>
                <c:pt idx="1">
                  <c:v>männlich</c:v>
                </c:pt>
                <c:pt idx="2">
                  <c:v>weiblich</c:v>
                </c:pt>
              </c:strCache>
            </c:strRef>
          </c:cat>
          <c:val>
            <c:numRef>
              <c:f>'1.5.1_12'!$L$16:$N$16</c:f>
              <c:numCache>
                <c:formatCode>General</c:formatCode>
                <c:ptCount val="3"/>
                <c:pt idx="0">
                  <c:v>37454</c:v>
                </c:pt>
                <c:pt idx="1">
                  <c:v>19400</c:v>
                </c:pt>
                <c:pt idx="2">
                  <c:v>18054</c:v>
                </c:pt>
              </c:numCache>
            </c:numRef>
          </c:val>
          <c:extLst>
            <c:ext xmlns:c16="http://schemas.microsoft.com/office/drawing/2014/chart" uri="{C3380CC4-5D6E-409C-BE32-E72D297353CC}">
              <c16:uniqueId val="{00000000-B9FC-40E0-B5AF-19BFA9AD2A43}"/>
            </c:ext>
          </c:extLst>
        </c:ser>
        <c:ser>
          <c:idx val="1"/>
          <c:order val="1"/>
          <c:tx>
            <c:strRef>
              <c:f>'1.5.1_12'!$K$17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'1.5.1_12'!$L$15:$N$15</c:f>
              <c:strCache>
                <c:ptCount val="3"/>
                <c:pt idx="0">
                  <c:v>gesamt</c:v>
                </c:pt>
                <c:pt idx="1">
                  <c:v>männlich</c:v>
                </c:pt>
                <c:pt idx="2">
                  <c:v>weiblich</c:v>
                </c:pt>
              </c:strCache>
            </c:strRef>
          </c:cat>
          <c:val>
            <c:numRef>
              <c:f>'1.5.1_12'!$L$17:$N$17</c:f>
              <c:numCache>
                <c:formatCode>General</c:formatCode>
                <c:ptCount val="3"/>
                <c:pt idx="0">
                  <c:v>8291</c:v>
                </c:pt>
                <c:pt idx="1">
                  <c:v>4474</c:v>
                </c:pt>
                <c:pt idx="2">
                  <c:v>3817</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3919680"/>
        <c:axId val="313913696"/>
      </c:barChart>
      <c:catAx>
        <c:axId val="31391968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3696"/>
        <c:crosses val="autoZero"/>
        <c:auto val="1"/>
        <c:lblAlgn val="ctr"/>
        <c:lblOffset val="100"/>
        <c:noMultiLvlLbl val="0"/>
      </c:catAx>
      <c:valAx>
        <c:axId val="31391369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968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2011/12,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'1.5.1_11'!$A$16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'1.5.1_11'!$B$15:$D$15</c:f>
              <c:strCache>
                <c:ptCount val="3"/>
                <c:pt idx="0">
                  <c:v>gesamt</c:v>
                </c:pt>
                <c:pt idx="1">
                  <c:v>männlich</c:v>
                </c:pt>
                <c:pt idx="2">
                  <c:v>weiblich</c:v>
                </c:pt>
              </c:strCache>
            </c:strRef>
          </c:cat>
          <c:val>
            <c:numRef>
              <c:f>'1.5.1_11'!$B$16:$D$16</c:f>
              <c:numCache>
                <c:formatCode>General</c:formatCode>
                <c:ptCount val="3"/>
                <c:pt idx="0">
                  <c:v>1938</c:v>
                </c:pt>
                <c:pt idx="1">
                  <c:v>1172</c:v>
                </c:pt>
                <c:pt idx="2">
                  <c:v>766</c:v>
                </c:pt>
              </c:numCache>
            </c:numRef>
          </c:val>
          <c:extLst>
            <c:ext xmlns:c16="http://schemas.microsoft.com/office/drawing/2014/chart" uri="{C3380CC4-5D6E-409C-BE32-E72D297353CC}">
              <c16:uniqueId val="{00000000-094D-44F3-BF34-2026CBE28139}"/>
            </c:ext>
          </c:extLst>
        </c:ser>
        <c:ser>
          <c:idx val="1"/>
          <c:order val="1"/>
          <c:tx>
            <c:strRef>
              <c:f>'1.5.1_11'!$A$17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'1.5.1_11'!$B$15:$D$15</c:f>
              <c:strCache>
                <c:ptCount val="3"/>
                <c:pt idx="0">
                  <c:v>gesamt</c:v>
                </c:pt>
                <c:pt idx="1">
                  <c:v>männlich</c:v>
                </c:pt>
                <c:pt idx="2">
                  <c:v>weiblich</c:v>
                </c:pt>
              </c:strCache>
            </c:strRef>
          </c:cat>
          <c:val>
            <c:numRef>
              <c:f>'1.5.1_11'!$B$17:$D$17</c:f>
              <c:numCache>
                <c:formatCode>General</c:formatCode>
                <c:ptCount val="3"/>
                <c:pt idx="0">
                  <c:v>348</c:v>
                </c:pt>
                <c:pt idx="1">
                  <c:v>204</c:v>
                </c:pt>
                <c:pt idx="2">
                  <c:v>144</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3910432"/>
        <c:axId val="313909344"/>
      </c:barChart>
      <c:catAx>
        <c:axId val="31391043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09344"/>
        <c:crosses val="autoZero"/>
        <c:auto val="1"/>
        <c:lblAlgn val="ctr"/>
        <c:lblOffset val="100"/>
        <c:noMultiLvlLbl val="0"/>
      </c:catAx>
      <c:valAx>
        <c:axId val="31390934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043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2011/12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'1.5.1_11'!$K$16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'1.5.1_11'!$L$15:$N$15</c:f>
              <c:strCache>
                <c:ptCount val="3"/>
                <c:pt idx="0">
                  <c:v>gesamt</c:v>
                </c:pt>
                <c:pt idx="1">
                  <c:v>männlich</c:v>
                </c:pt>
                <c:pt idx="2">
                  <c:v>weiblich</c:v>
                </c:pt>
              </c:strCache>
            </c:strRef>
          </c:cat>
          <c:val>
            <c:numRef>
              <c:f>'1.5.1_11'!$L$16:$N$16</c:f>
              <c:numCache>
                <c:formatCode>General</c:formatCode>
                <c:ptCount val="3"/>
                <c:pt idx="0">
                  <c:v>37123</c:v>
                </c:pt>
                <c:pt idx="1">
                  <c:v>19424</c:v>
                </c:pt>
                <c:pt idx="2">
                  <c:v>17699</c:v>
                </c:pt>
              </c:numCache>
            </c:numRef>
          </c:val>
          <c:extLst>
            <c:ext xmlns:c16="http://schemas.microsoft.com/office/drawing/2014/chart" uri="{C3380CC4-5D6E-409C-BE32-E72D297353CC}">
              <c16:uniqueId val="{00000000-B9FC-40E0-B5AF-19BFA9AD2A43}"/>
            </c:ext>
          </c:extLst>
        </c:ser>
        <c:ser>
          <c:idx val="1"/>
          <c:order val="1"/>
          <c:tx>
            <c:strRef>
              <c:f>'1.5.1_11'!$K$17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'1.5.1_11'!$L$15:$N$15</c:f>
              <c:strCache>
                <c:ptCount val="3"/>
                <c:pt idx="0">
                  <c:v>gesamt</c:v>
                </c:pt>
                <c:pt idx="1">
                  <c:v>männlich</c:v>
                </c:pt>
                <c:pt idx="2">
                  <c:v>weiblich</c:v>
                </c:pt>
              </c:strCache>
            </c:strRef>
          </c:cat>
          <c:val>
            <c:numRef>
              <c:f>'1.5.1_11'!$L$17:$N$17</c:f>
              <c:numCache>
                <c:formatCode>General</c:formatCode>
                <c:ptCount val="3"/>
                <c:pt idx="0">
                  <c:v>8135</c:v>
                </c:pt>
                <c:pt idx="1">
                  <c:v>4381</c:v>
                </c:pt>
                <c:pt idx="2">
                  <c:v>3754</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3920768"/>
        <c:axId val="313909888"/>
      </c:barChart>
      <c:catAx>
        <c:axId val="31392076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09888"/>
        <c:crosses val="autoZero"/>
        <c:auto val="1"/>
        <c:lblAlgn val="ctr"/>
        <c:lblOffset val="100"/>
        <c:noMultiLvlLbl val="0"/>
      </c:catAx>
      <c:valAx>
        <c:axId val="31390988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2076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2010/11,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'1.5.1_10'!$A$16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'1.5.1_10'!$B$15:$D$15</c:f>
              <c:strCache>
                <c:ptCount val="3"/>
                <c:pt idx="0">
                  <c:v>gesamt</c:v>
                </c:pt>
                <c:pt idx="1">
                  <c:v>männlich</c:v>
                </c:pt>
                <c:pt idx="2">
                  <c:v>weiblich</c:v>
                </c:pt>
              </c:strCache>
            </c:strRef>
          </c:cat>
          <c:val>
            <c:numRef>
              <c:f>'1.5.1_10'!$B$16:$D$16</c:f>
              <c:numCache>
                <c:formatCode>General</c:formatCode>
                <c:ptCount val="3"/>
                <c:pt idx="0">
                  <c:v>1953</c:v>
                </c:pt>
                <c:pt idx="1">
                  <c:v>1154</c:v>
                </c:pt>
                <c:pt idx="2">
                  <c:v>799</c:v>
                </c:pt>
              </c:numCache>
            </c:numRef>
          </c:val>
          <c:extLst>
            <c:ext xmlns:c16="http://schemas.microsoft.com/office/drawing/2014/chart" uri="{C3380CC4-5D6E-409C-BE32-E72D297353CC}">
              <c16:uniqueId val="{00000000-094D-44F3-BF34-2026CBE28139}"/>
            </c:ext>
          </c:extLst>
        </c:ser>
        <c:ser>
          <c:idx val="1"/>
          <c:order val="1"/>
          <c:tx>
            <c:strRef>
              <c:f>'1.5.1_10'!$A$17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'1.5.1_10'!$B$15:$D$15</c:f>
              <c:strCache>
                <c:ptCount val="3"/>
                <c:pt idx="0">
                  <c:v>gesamt</c:v>
                </c:pt>
                <c:pt idx="1">
                  <c:v>männlich</c:v>
                </c:pt>
                <c:pt idx="2">
                  <c:v>weiblich</c:v>
                </c:pt>
              </c:strCache>
            </c:strRef>
          </c:cat>
          <c:val>
            <c:numRef>
              <c:f>'1.5.1_10'!$B$17:$D$17</c:f>
              <c:numCache>
                <c:formatCode>General</c:formatCode>
                <c:ptCount val="3"/>
                <c:pt idx="0">
                  <c:v>315</c:v>
                </c:pt>
                <c:pt idx="1">
                  <c:v>188</c:v>
                </c:pt>
                <c:pt idx="2">
                  <c:v>127</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3918048"/>
        <c:axId val="313920224"/>
      </c:barChart>
      <c:catAx>
        <c:axId val="31391804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20224"/>
        <c:crosses val="autoZero"/>
        <c:auto val="1"/>
        <c:lblAlgn val="ctr"/>
        <c:lblOffset val="100"/>
        <c:noMultiLvlLbl val="0"/>
      </c:catAx>
      <c:valAx>
        <c:axId val="31392022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804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en-US" sz="800" b="1" i="0" baseline="0"/>
              <a:t>Arbeitslosenquote  der 15- bis unter 25-Jährigen bezogen auf alle zivilen Erwerbspersonen nach Alter und Staatsangehörigkeit</a:t>
            </a:r>
            <a:r>
              <a:rPr lang="de-DE" sz="800" b="1" i="0" baseline="0"/>
              <a:t>, 2013, Land Hessen</a:t>
            </a:r>
            <a:endParaRPr lang="de-DE" sz="800"/>
          </a:p>
        </c:rich>
      </c:tx>
      <c:layout>
        <c:manualLayout>
          <c:xMode val="edge"/>
          <c:yMode val="edge"/>
          <c:x val="0.14923243884132276"/>
          <c:y val="3.9111246828218496E-2"/>
        </c:manualLayout>
      </c:layout>
      <c:overlay val="0"/>
    </c:title>
    <c:autoTitleDeleted val="0"/>
    <c:plotArea>
      <c:layout>
        <c:manualLayout>
          <c:layoutTarget val="inner"/>
          <c:xMode val="edge"/>
          <c:yMode val="edge"/>
          <c:x val="9.3554398596352922E-2"/>
          <c:y val="0.1414438315803509"/>
          <c:w val="0.85443712978500141"/>
          <c:h val="0.6121028638733178"/>
        </c:manualLayout>
      </c:layout>
      <c:barChart>
        <c:barDir val="col"/>
        <c:grouping val="clustered"/>
        <c:varyColors val="0"/>
        <c:ser>
          <c:idx val="0"/>
          <c:order val="0"/>
          <c:tx>
            <c:strRef>
              <c:f>'1.1_13'!$O$21</c:f>
              <c:strCache>
                <c:ptCount val="1"/>
                <c:pt idx="0">
                  <c:v>15 bis unter 25 Jahre</c:v>
                </c:pt>
              </c:strCache>
            </c:strRef>
          </c:tx>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'1.1_13'!$M$22:$N$25</c:f>
              <c:multiLvlStrCache>
                <c:ptCount val="4"/>
                <c:lvl>
                  <c:pt idx="0">
                    <c:v>Deutsche</c:v>
                  </c:pt>
                  <c:pt idx="1">
                    <c:v>Ausländer</c:v>
                  </c:pt>
                  <c:pt idx="2">
                    <c:v>Deutsche</c:v>
                  </c:pt>
                  <c:pt idx="3">
                    <c:v>Ausländer</c:v>
                  </c:pt>
                </c:lvl>
                <c:lvl>
                  <c:pt idx="0">
                    <c:v>SGB III</c:v>
                  </c:pt>
                  <c:pt idx="2">
                    <c:v>SGB II</c:v>
                  </c:pt>
                </c:lvl>
              </c:multiLvlStrCache>
            </c:multiLvlStrRef>
          </c:cat>
          <c:val>
            <c:numRef>
              <c:f>'1.1_13'!$O$22:$O$25</c:f>
              <c:numCache>
                <c:formatCode>#,##0.0</c:formatCode>
                <c:ptCount val="4"/>
                <c:pt idx="0">
                  <c:v>2.2000000000000002</c:v>
                </c:pt>
                <c:pt idx="1">
                  <c:v>3.3</c:v>
                </c:pt>
                <c:pt idx="2">
                  <c:v>2.4</c:v>
                </c:pt>
                <c:pt idx="3">
                  <c:v>6.4</c:v>
                </c:pt>
              </c:numCache>
            </c:numRef>
          </c:val>
          <c:extLst>
            <c:ext xmlns:c16="http://schemas.microsoft.com/office/drawing/2014/chart" uri="{C3380CC4-5D6E-409C-BE32-E72D297353CC}">
              <c16:uniqueId val="{00000000-4553-4F81-8886-564A4FBB62AE}"/>
            </c:ext>
          </c:extLst>
        </c:ser>
        <c:ser>
          <c:idx val="1"/>
          <c:order val="1"/>
          <c:tx>
            <c:strRef>
              <c:f>'1.1_13'!$P$21</c:f>
              <c:strCache>
                <c:ptCount val="1"/>
                <c:pt idx="0">
                  <c:v>15 bis unter 20 Jahre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'1.1_13'!$M$22:$N$25</c:f>
              <c:multiLvlStrCache>
                <c:ptCount val="4"/>
                <c:lvl>
                  <c:pt idx="0">
                    <c:v>Deutsche</c:v>
                  </c:pt>
                  <c:pt idx="1">
                    <c:v>Ausländer</c:v>
                  </c:pt>
                  <c:pt idx="2">
                    <c:v>Deutsche</c:v>
                  </c:pt>
                  <c:pt idx="3">
                    <c:v>Ausländer</c:v>
                  </c:pt>
                </c:lvl>
                <c:lvl>
                  <c:pt idx="0">
                    <c:v>SGB III</c:v>
                  </c:pt>
                  <c:pt idx="2">
                    <c:v>SGB II</c:v>
                  </c:pt>
                </c:lvl>
              </c:multiLvlStrCache>
            </c:multiLvlStrRef>
          </c:cat>
          <c:val>
            <c:numRef>
              <c:f>'1.1_13'!$P$22:$P$25</c:f>
              <c:numCache>
                <c:formatCode>#,##0.0</c:formatCode>
                <c:ptCount val="4"/>
                <c:pt idx="0">
                  <c:v>0.9</c:v>
                </c:pt>
                <c:pt idx="1">
                  <c:v>1.3</c:v>
                </c:pt>
                <c:pt idx="2">
                  <c:v>2</c:v>
                </c:pt>
                <c:pt idx="3">
                  <c:v>6.8</c:v>
                </c:pt>
              </c:numCache>
            </c:numRef>
          </c:val>
          <c:extLst>
            <c:ext xmlns:c16="http://schemas.microsoft.com/office/drawing/2014/chart" uri="{C3380CC4-5D6E-409C-BE32-E72D297353CC}">
              <c16:uniqueId val="{00000001-4553-4F81-8886-564A4FBB62AE}"/>
            </c:ext>
          </c:extLst>
        </c:ser>
        <c:dLbls>
          <c:showLegendKey val="0"/>
          <c:showVal val="1"/>
          <c:showCatName val="0"/>
          <c:showSerName val="0"/>
          <c:showPercent val="0"/>
          <c:showBubbleSize val="0"/>
        </c:dLbls>
        <c:gapWidth val="150"/>
        <c:axId val="298086416"/>
        <c:axId val="298088592"/>
      </c:barChart>
      <c:catAx>
        <c:axId val="298086416"/>
        <c:scaling>
          <c:orientation val="minMax"/>
        </c:scaling>
        <c:delete val="0"/>
        <c:axPos val="b"/>
        <c:numFmt formatCode="General" sourceLinked="1"/>
        <c:majorTickMark val="out"/>
        <c:minorTickMark val="none"/>
        <c:tickLblPos val="nextTo"/>
        <c:crossAx val="298088592"/>
        <c:crosses val="autoZero"/>
        <c:auto val="1"/>
        <c:lblAlgn val="ctr"/>
        <c:lblOffset val="100"/>
        <c:noMultiLvlLbl val="0"/>
      </c:catAx>
      <c:valAx>
        <c:axId val="298088592"/>
        <c:scaling>
          <c:orientation val="minMax"/>
        </c:scaling>
        <c:delete val="0"/>
        <c:axPos val="l"/>
        <c:majorGridlines>
          <c:spPr>
            <a:ln>
              <a:prstDash val="sysDot"/>
            </a:ln>
          </c:spPr>
        </c:majorGridlines>
        <c:numFmt formatCode="#,##0.0" sourceLinked="1"/>
        <c:majorTickMark val="out"/>
        <c:minorTickMark val="none"/>
        <c:tickLblPos val="nextTo"/>
        <c:crossAx val="298086416"/>
        <c:crosses val="autoZero"/>
        <c:crossBetween val="between"/>
      </c:valAx>
    </c:plotArea>
    <c:legend>
      <c:legendPos val="b"/>
      <c:layout>
        <c:manualLayout>
          <c:xMode val="edge"/>
          <c:yMode val="edge"/>
          <c:x val="0.19041043366847063"/>
          <c:y val="0.9242675275008907"/>
          <c:w val="0.46314740853998104"/>
          <c:h val="5.260893307435188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2010/11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'1.5.1_10'!$K$16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'1.5.1_10'!$L$15:$N$15</c:f>
              <c:strCache>
                <c:ptCount val="3"/>
                <c:pt idx="0">
                  <c:v>gesamt</c:v>
                </c:pt>
                <c:pt idx="1">
                  <c:v>männlich</c:v>
                </c:pt>
                <c:pt idx="2">
                  <c:v>weiblich</c:v>
                </c:pt>
              </c:strCache>
            </c:strRef>
          </c:cat>
          <c:val>
            <c:numRef>
              <c:f>'1.5.1_10'!$L$16:$N$16</c:f>
              <c:numCache>
                <c:formatCode>General</c:formatCode>
                <c:ptCount val="3"/>
                <c:pt idx="0">
                  <c:v>38297</c:v>
                </c:pt>
                <c:pt idx="1">
                  <c:v>20191</c:v>
                </c:pt>
                <c:pt idx="2">
                  <c:v>18106</c:v>
                </c:pt>
              </c:numCache>
            </c:numRef>
          </c:val>
          <c:extLst>
            <c:ext xmlns:c16="http://schemas.microsoft.com/office/drawing/2014/chart" uri="{C3380CC4-5D6E-409C-BE32-E72D297353CC}">
              <c16:uniqueId val="{00000000-B9FC-40E0-B5AF-19BFA9AD2A43}"/>
            </c:ext>
          </c:extLst>
        </c:ser>
        <c:ser>
          <c:idx val="1"/>
          <c:order val="1"/>
          <c:tx>
            <c:strRef>
              <c:f>'1.5.1_10'!$K$17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'1.5.1_10'!$L$15:$N$15</c:f>
              <c:strCache>
                <c:ptCount val="3"/>
                <c:pt idx="0">
                  <c:v>gesamt</c:v>
                </c:pt>
                <c:pt idx="1">
                  <c:v>männlich</c:v>
                </c:pt>
                <c:pt idx="2">
                  <c:v>weiblich</c:v>
                </c:pt>
              </c:strCache>
            </c:strRef>
          </c:cat>
          <c:val>
            <c:numRef>
              <c:f>'1.5.1_10'!$L$17:$N$17</c:f>
              <c:numCache>
                <c:formatCode>General</c:formatCode>
                <c:ptCount val="3"/>
                <c:pt idx="0">
                  <c:v>8088</c:v>
                </c:pt>
                <c:pt idx="1">
                  <c:v>4318</c:v>
                </c:pt>
                <c:pt idx="2">
                  <c:v>3770</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3919136"/>
        <c:axId val="313921312"/>
      </c:barChart>
      <c:catAx>
        <c:axId val="31391913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21312"/>
        <c:crosses val="autoZero"/>
        <c:auto val="1"/>
        <c:lblAlgn val="ctr"/>
        <c:lblOffset val="100"/>
        <c:noMultiLvlLbl val="0"/>
      </c:catAx>
      <c:valAx>
        <c:axId val="31392131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913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2009/10,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'1.5.1_09'!$A$16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'1.5.1_09'!$B$15:$D$15</c:f>
              <c:strCache>
                <c:ptCount val="3"/>
                <c:pt idx="0">
                  <c:v>gesamt</c:v>
                </c:pt>
                <c:pt idx="1">
                  <c:v>männlich</c:v>
                </c:pt>
                <c:pt idx="2">
                  <c:v>weiblich</c:v>
                </c:pt>
              </c:strCache>
            </c:strRef>
          </c:cat>
          <c:val>
            <c:numRef>
              <c:f>'1.5.1_09'!$B$16:$D$16</c:f>
              <c:numCache>
                <c:formatCode>General</c:formatCode>
                <c:ptCount val="3"/>
                <c:pt idx="0">
                  <c:v>2183</c:v>
                </c:pt>
                <c:pt idx="1">
                  <c:v>1269</c:v>
                </c:pt>
                <c:pt idx="2">
                  <c:v>811</c:v>
                </c:pt>
              </c:numCache>
            </c:numRef>
          </c:val>
          <c:extLst>
            <c:ext xmlns:c16="http://schemas.microsoft.com/office/drawing/2014/chart" uri="{C3380CC4-5D6E-409C-BE32-E72D297353CC}">
              <c16:uniqueId val="{00000000-094D-44F3-BF34-2026CBE28139}"/>
            </c:ext>
          </c:extLst>
        </c:ser>
        <c:ser>
          <c:idx val="1"/>
          <c:order val="1"/>
          <c:tx>
            <c:strRef>
              <c:f>'1.5.1_09'!$A$17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'1.5.1_09'!$B$15:$D$15</c:f>
              <c:strCache>
                <c:ptCount val="3"/>
                <c:pt idx="0">
                  <c:v>gesamt</c:v>
                </c:pt>
                <c:pt idx="1">
                  <c:v>männlich</c:v>
                </c:pt>
                <c:pt idx="2">
                  <c:v>weiblich</c:v>
                </c:pt>
              </c:strCache>
            </c:strRef>
          </c:cat>
          <c:val>
            <c:numRef>
              <c:f>'1.5.1_09'!$B$17:$D$17</c:f>
              <c:numCache>
                <c:formatCode>General</c:formatCode>
                <c:ptCount val="3"/>
                <c:pt idx="0">
                  <c:v>499</c:v>
                </c:pt>
                <c:pt idx="1">
                  <c:v>198</c:v>
                </c:pt>
                <c:pt idx="2">
                  <c:v>123</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3924032"/>
        <c:axId val="313912064"/>
      </c:barChart>
      <c:catAx>
        <c:axId val="31392403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12064"/>
        <c:crosses val="autoZero"/>
        <c:auto val="1"/>
        <c:lblAlgn val="ctr"/>
        <c:lblOffset val="100"/>
        <c:noMultiLvlLbl val="0"/>
      </c:catAx>
      <c:valAx>
        <c:axId val="31391206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392403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Geschlecht, Schuljahr 2009/10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'1.5.1_09'!$K$16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'1.5.1_09'!$L$15:$N$15</c:f>
              <c:strCache>
                <c:ptCount val="3"/>
                <c:pt idx="0">
                  <c:v>gesamt</c:v>
                </c:pt>
                <c:pt idx="1">
                  <c:v>männlich</c:v>
                </c:pt>
                <c:pt idx="2">
                  <c:v>weiblich</c:v>
                </c:pt>
              </c:strCache>
            </c:strRef>
          </c:cat>
          <c:val>
            <c:numRef>
              <c:f>'1.5.1_09'!$L$16:$N$16</c:f>
              <c:numCache>
                <c:formatCode>General</c:formatCode>
                <c:ptCount val="3"/>
                <c:pt idx="0">
                  <c:v>39354</c:v>
                </c:pt>
                <c:pt idx="1">
                  <c:v>20822</c:v>
                </c:pt>
                <c:pt idx="2">
                  <c:v>18532</c:v>
                </c:pt>
              </c:numCache>
            </c:numRef>
          </c:val>
          <c:extLst>
            <c:ext xmlns:c16="http://schemas.microsoft.com/office/drawing/2014/chart" uri="{C3380CC4-5D6E-409C-BE32-E72D297353CC}">
              <c16:uniqueId val="{00000000-B9FC-40E0-B5AF-19BFA9AD2A43}"/>
            </c:ext>
          </c:extLst>
        </c:ser>
        <c:ser>
          <c:idx val="1"/>
          <c:order val="1"/>
          <c:tx>
            <c:strRef>
              <c:f>'1.5.1_09'!$K$17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'1.5.1_09'!$L$15:$N$15</c:f>
              <c:strCache>
                <c:ptCount val="3"/>
                <c:pt idx="0">
                  <c:v>gesamt</c:v>
                </c:pt>
                <c:pt idx="1">
                  <c:v>männlich</c:v>
                </c:pt>
                <c:pt idx="2">
                  <c:v>weiblich</c:v>
                </c:pt>
              </c:strCache>
            </c:strRef>
          </c:cat>
          <c:val>
            <c:numRef>
              <c:f>'1.5.1_09'!$L$17:$N$17</c:f>
              <c:numCache>
                <c:formatCode>General</c:formatCode>
                <c:ptCount val="3"/>
                <c:pt idx="0">
                  <c:v>8216</c:v>
                </c:pt>
                <c:pt idx="1">
                  <c:v>4272</c:v>
                </c:pt>
                <c:pt idx="2">
                  <c:v>3944</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2676000"/>
        <c:axId val="312697760"/>
      </c:barChart>
      <c:catAx>
        <c:axId val="31267600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7760"/>
        <c:crosses val="autoZero"/>
        <c:auto val="1"/>
        <c:lblAlgn val="ctr"/>
        <c:lblOffset val="100"/>
        <c:noMultiLvlLbl val="0"/>
      </c:catAx>
      <c:valAx>
        <c:axId val="31269776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600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800" b="1" i="0" u="none" strike="noStrike" baseline="0">
                <a:solidFill>
                  <a:srgbClr val="000000"/>
                </a:solidFill>
                <a:latin typeface="Arial"/>
                <a:ea typeface="Arial"/>
                <a:cs typeface="Arial"/>
              </a:defRPr>
            </a:pPr>
            <a:r>
              <a:rPr lang="de-DE"/>
              <a:t>Schüler/innen an berufsbildendenSchulen (rein schulisch) im 1. Ausbildungsjahr nach Staatsangehörigkeit, Zeitreihe 2006/07 bis 2019/20, Wetteraukreis</a:t>
            </a:r>
          </a:p>
        </c:rich>
      </c:tx>
      <c:layout>
        <c:manualLayout>
          <c:xMode val="edge"/>
          <c:yMode val="edge"/>
          <c:x val="0.18379180182461088"/>
          <c:y val="2.6386777158565331E-2"/>
        </c:manualLayout>
      </c:layout>
      <c:overlay val="0"/>
    </c:title>
    <c:autoTitleDeleted val="0"/>
    <c:plotArea>
      <c:layout>
        <c:manualLayout>
          <c:layoutTarget val="inner"/>
          <c:xMode val="edge"/>
          <c:yMode val="edge"/>
          <c:x val="8.5707648659406041E-2"/>
          <c:y val="0.12755753796671368"/>
          <c:w val="0.88616199456216949"/>
          <c:h val="0.67821059132314365"/>
        </c:manualLayout>
      </c:layout>
      <c:lineChart>
        <c:grouping val="standard"/>
        <c:varyColors val="0"/>
        <c:ser>
          <c:idx val="0"/>
          <c:order val="0"/>
          <c:tx>
            <c:strRef>
              <c:f>'1.5.2'!$A$19</c:f>
              <c:strCache>
                <c:ptCount val="1"/>
                <c:pt idx="0">
                  <c:v>deutsch</c:v>
                </c:pt>
              </c:strCache>
            </c:strRef>
          </c:tx>
          <c:marker>
            <c:symbol val="none"/>
          </c:marker>
          <c:cat>
            <c:strRef>
              <c:f>'1.5.2'!$B$18:$O$18</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'1.5.2'!$B$19:$O$19</c:f>
              <c:numCache>
                <c:formatCode>#,##0</c:formatCode>
                <c:ptCount val="14"/>
                <c:pt idx="0">
                  <c:v>2174</c:v>
                </c:pt>
                <c:pt idx="1">
                  <c:v>1881</c:v>
                </c:pt>
                <c:pt idx="2">
                  <c:v>1974</c:v>
                </c:pt>
                <c:pt idx="3">
                  <c:v>2080</c:v>
                </c:pt>
                <c:pt idx="4">
                  <c:v>1953</c:v>
                </c:pt>
                <c:pt idx="5">
                  <c:v>1938</c:v>
                </c:pt>
                <c:pt idx="6">
                  <c:v>2106</c:v>
                </c:pt>
                <c:pt idx="7">
                  <c:v>2052</c:v>
                </c:pt>
                <c:pt idx="8">
                  <c:v>1995</c:v>
                </c:pt>
                <c:pt idx="9">
                  <c:v>1841</c:v>
                </c:pt>
                <c:pt idx="10">
                  <c:v>1777</c:v>
                </c:pt>
                <c:pt idx="11">
                  <c:v>1737</c:v>
                </c:pt>
                <c:pt idx="12">
                  <c:v>1684</c:v>
                </c:pt>
                <c:pt idx="13">
                  <c:v>1610</c:v>
                </c:pt>
              </c:numCache>
            </c:numRef>
          </c:val>
          <c:smooth val="0"/>
          <c:extLst>
            <c:ext xmlns:c16="http://schemas.microsoft.com/office/drawing/2014/chart" uri="{C3380CC4-5D6E-409C-BE32-E72D297353CC}">
              <c16:uniqueId val="{00000000-23C2-4591-AD23-49AC6EA691EA}"/>
            </c:ext>
          </c:extLst>
        </c:ser>
        <c:ser>
          <c:idx val="1"/>
          <c:order val="1"/>
          <c:tx>
            <c:strRef>
              <c:f>'1.5.2'!$A$20</c:f>
              <c:strCache>
                <c:ptCount val="1"/>
                <c:pt idx="0">
                  <c:v>nicht deutsch</c:v>
                </c:pt>
              </c:strCache>
            </c:strRef>
          </c:tx>
          <c:spPr>
            <a:ln>
              <a:solidFill>
                <a:schemeClr val="bg1">
                  <a:lumMod val="65000"/>
                </a:schemeClr>
              </a:solidFill>
            </a:ln>
          </c:spPr>
          <c:marker>
            <c:symbol val="none"/>
          </c:marker>
          <c:cat>
            <c:strRef>
              <c:f>'1.5.2'!$B$18:$O$18</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'1.5.2'!$B$20:$O$20</c:f>
              <c:numCache>
                <c:formatCode>#,##0</c:formatCode>
                <c:ptCount val="14"/>
                <c:pt idx="0">
                  <c:v>260</c:v>
                </c:pt>
                <c:pt idx="1">
                  <c:v>291</c:v>
                </c:pt>
                <c:pt idx="2">
                  <c:v>297</c:v>
                </c:pt>
                <c:pt idx="3">
                  <c:v>321</c:v>
                </c:pt>
                <c:pt idx="4">
                  <c:v>315</c:v>
                </c:pt>
                <c:pt idx="5">
                  <c:v>348</c:v>
                </c:pt>
                <c:pt idx="6">
                  <c:v>323</c:v>
                </c:pt>
                <c:pt idx="7">
                  <c:v>344</c:v>
                </c:pt>
                <c:pt idx="8">
                  <c:v>422</c:v>
                </c:pt>
                <c:pt idx="9">
                  <c:v>372</c:v>
                </c:pt>
                <c:pt idx="10">
                  <c:v>341</c:v>
                </c:pt>
                <c:pt idx="11">
                  <c:v>327</c:v>
                </c:pt>
                <c:pt idx="12">
                  <c:v>384</c:v>
                </c:pt>
                <c:pt idx="13">
                  <c:v>361</c:v>
                </c:pt>
              </c:numCache>
            </c:numRef>
          </c:val>
          <c:smooth val="0"/>
          <c:extLst>
            <c:ext xmlns:c16="http://schemas.microsoft.com/office/drawing/2014/chart" uri="{C3380CC4-5D6E-409C-BE32-E72D297353CC}">
              <c16:uniqueId val="{00000001-23C2-4591-AD23-49AC6EA691EA}"/>
            </c:ext>
          </c:extLst>
        </c:ser>
        <c:ser>
          <c:idx val="2"/>
          <c:order val="2"/>
          <c:tx>
            <c:strRef>
              <c:f>'1.5.2'!$A$21</c:f>
              <c:strCache>
                <c:ptCount val="1"/>
                <c:pt idx="0">
                  <c:v>gesamt</c:v>
                </c:pt>
              </c:strCache>
            </c:strRef>
          </c:tx>
          <c:spPr>
            <a:ln>
              <a:solidFill>
                <a:schemeClr val="accent2">
                  <a:lumMod val="75000"/>
                </a:schemeClr>
              </a:solidFill>
            </a:ln>
          </c:spPr>
          <c:marker>
            <c:symbol val="none"/>
          </c:marker>
          <c:cat>
            <c:strRef>
              <c:f>'1.5.2'!$B$18:$O$18</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'1.5.2'!$B$21:$O$21</c:f>
              <c:numCache>
                <c:formatCode>#,##0</c:formatCode>
                <c:ptCount val="14"/>
                <c:pt idx="0">
                  <c:v>2434</c:v>
                </c:pt>
                <c:pt idx="1">
                  <c:v>2172</c:v>
                </c:pt>
                <c:pt idx="2">
                  <c:v>2271</c:v>
                </c:pt>
                <c:pt idx="3">
                  <c:v>2401</c:v>
                </c:pt>
                <c:pt idx="4">
                  <c:v>2268</c:v>
                </c:pt>
                <c:pt idx="5">
                  <c:v>2286</c:v>
                </c:pt>
                <c:pt idx="6">
                  <c:v>2429</c:v>
                </c:pt>
                <c:pt idx="7">
                  <c:v>2396</c:v>
                </c:pt>
                <c:pt idx="8">
                  <c:v>2417</c:v>
                </c:pt>
                <c:pt idx="9">
                  <c:v>2213</c:v>
                </c:pt>
                <c:pt idx="10">
                  <c:v>2118</c:v>
                </c:pt>
                <c:pt idx="11">
                  <c:v>2064</c:v>
                </c:pt>
                <c:pt idx="12">
                  <c:v>2068</c:v>
                </c:pt>
                <c:pt idx="13">
                  <c:v>1971</c:v>
                </c:pt>
              </c:numCache>
            </c:numRef>
          </c:val>
          <c:smooth val="0"/>
          <c:extLst>
            <c:ext xmlns:c16="http://schemas.microsoft.com/office/drawing/2014/chart" uri="{C3380CC4-5D6E-409C-BE32-E72D297353CC}">
              <c16:uniqueId val="{00000002-23C2-4591-AD23-49AC6EA691EA}"/>
            </c:ext>
          </c:extLst>
        </c:ser>
        <c:dLbls>
          <c:showLegendKey val="0"/>
          <c:showVal val="0"/>
          <c:showCatName val="0"/>
          <c:showSerName val="0"/>
          <c:showPercent val="0"/>
          <c:showBubbleSize val="0"/>
        </c:dLbls>
        <c:smooth val="0"/>
        <c:axId val="395548528"/>
        <c:axId val="395557936"/>
      </c:lineChart>
      <c:catAx>
        <c:axId val="395548528"/>
        <c:scaling>
          <c:orientation val="minMax"/>
        </c:scaling>
        <c:delete val="0"/>
        <c:axPos val="b"/>
        <c:numFmt formatCode="General" sourceLinked="1"/>
        <c:majorTickMark val="none"/>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395557936"/>
        <c:crosses val="autoZero"/>
        <c:auto val="1"/>
        <c:lblAlgn val="ctr"/>
        <c:lblOffset val="100"/>
        <c:noMultiLvlLbl val="0"/>
      </c:catAx>
      <c:valAx>
        <c:axId val="395557936"/>
        <c:scaling>
          <c:orientation val="minMax"/>
        </c:scaling>
        <c:delete val="0"/>
        <c:axPos val="l"/>
        <c:majorGridlines>
          <c:spPr>
            <a:ln>
              <a:prstDash val="sysDot"/>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4852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5000000000000111" l="0.70000000000000062" r="0.70000000000000062" t="0.75000000000000111" header="0.30000000000000032" footer="0.30000000000000032"/>
    <c:pageSetup paperSize="9" orientation="portrait"/>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800" b="1" i="0" u="none" strike="noStrike" baseline="0">
                <a:solidFill>
                  <a:srgbClr val="000000"/>
                </a:solidFill>
                <a:latin typeface="Arial"/>
                <a:ea typeface="Arial"/>
                <a:cs typeface="Arial"/>
              </a:defRPr>
            </a:pPr>
            <a:r>
              <a:rPr lang="de-DE"/>
              <a:t>Schüler/innen an berufsbildendenSchulen (rein schulisch) im 1. Ausbildungsjahr</a:t>
            </a:r>
            <a:r>
              <a:rPr lang="de-DE" baseline="0"/>
              <a:t> </a:t>
            </a:r>
            <a:r>
              <a:rPr lang="de-DE"/>
              <a:t>nachStaatsangehörigkeit,</a:t>
            </a:r>
            <a:r>
              <a:rPr lang="de-DE" baseline="0"/>
              <a:t> </a:t>
            </a:r>
            <a:r>
              <a:rPr lang="de-DE"/>
              <a:t>Zeitreihe 2006/07</a:t>
            </a:r>
            <a:r>
              <a:rPr lang="de-DE" baseline="0"/>
              <a:t> </a:t>
            </a:r>
            <a:r>
              <a:rPr lang="de-DE"/>
              <a:t>bis 2019/20, Land Hessen</a:t>
            </a:r>
          </a:p>
        </c:rich>
      </c:tx>
      <c:layout>
        <c:manualLayout>
          <c:xMode val="edge"/>
          <c:yMode val="edge"/>
          <c:x val="0.20434286515875866"/>
          <c:y val="2.6406864788214818E-2"/>
        </c:manualLayout>
      </c:layout>
      <c:overlay val="0"/>
    </c:title>
    <c:autoTitleDeleted val="0"/>
    <c:plotArea>
      <c:layout>
        <c:manualLayout>
          <c:layoutTarget val="inner"/>
          <c:xMode val="edge"/>
          <c:yMode val="edge"/>
          <c:x val="8.7506420188042638E-2"/>
          <c:y val="0.13526467848148976"/>
          <c:w val="0.88616199456216949"/>
          <c:h val="0.67821059132314365"/>
        </c:manualLayout>
      </c:layout>
      <c:lineChart>
        <c:grouping val="standard"/>
        <c:varyColors val="0"/>
        <c:ser>
          <c:idx val="0"/>
          <c:order val="0"/>
          <c:tx>
            <c:strRef>
              <c:f>'1.5.2'!$Q$20</c:f>
              <c:strCache>
                <c:ptCount val="1"/>
                <c:pt idx="0">
                  <c:v>deutsch</c:v>
                </c:pt>
              </c:strCache>
            </c:strRef>
          </c:tx>
          <c:marker>
            <c:symbol val="none"/>
          </c:marker>
          <c:cat>
            <c:strRef>
              <c:f>'1.5.2'!$R$19:$AE$19</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'1.5.2'!$R$20:$AE$20</c:f>
              <c:numCache>
                <c:formatCode>#,##0</c:formatCode>
                <c:ptCount val="14"/>
                <c:pt idx="0">
                  <c:v>41806</c:v>
                </c:pt>
                <c:pt idx="1">
                  <c:v>37350</c:v>
                </c:pt>
                <c:pt idx="2">
                  <c:v>37546</c:v>
                </c:pt>
                <c:pt idx="3">
                  <c:v>39354</c:v>
                </c:pt>
                <c:pt idx="4">
                  <c:v>38297</c:v>
                </c:pt>
                <c:pt idx="5">
                  <c:v>37123</c:v>
                </c:pt>
                <c:pt idx="6">
                  <c:v>37454</c:v>
                </c:pt>
                <c:pt idx="7">
                  <c:v>37473</c:v>
                </c:pt>
                <c:pt idx="8">
                  <c:v>36784</c:v>
                </c:pt>
                <c:pt idx="9">
                  <c:v>35334</c:v>
                </c:pt>
                <c:pt idx="10">
                  <c:v>34535</c:v>
                </c:pt>
                <c:pt idx="11">
                  <c:v>33462</c:v>
                </c:pt>
                <c:pt idx="12">
                  <c:v>31755</c:v>
                </c:pt>
                <c:pt idx="13">
                  <c:v>30972</c:v>
                </c:pt>
              </c:numCache>
            </c:numRef>
          </c:val>
          <c:smooth val="0"/>
          <c:extLst>
            <c:ext xmlns:c16="http://schemas.microsoft.com/office/drawing/2014/chart" uri="{C3380CC4-5D6E-409C-BE32-E72D297353CC}">
              <c16:uniqueId val="{00000000-D56C-4C56-8721-D1EAD9618D72}"/>
            </c:ext>
          </c:extLst>
        </c:ser>
        <c:ser>
          <c:idx val="1"/>
          <c:order val="1"/>
          <c:tx>
            <c:strRef>
              <c:f>'1.5.2'!$Q$21</c:f>
              <c:strCache>
                <c:ptCount val="1"/>
                <c:pt idx="0">
                  <c:v>nicht deutsch</c:v>
                </c:pt>
              </c:strCache>
            </c:strRef>
          </c:tx>
          <c:spPr>
            <a:ln>
              <a:solidFill>
                <a:schemeClr val="bg1">
                  <a:lumMod val="65000"/>
                </a:schemeClr>
              </a:solidFill>
            </a:ln>
          </c:spPr>
          <c:marker>
            <c:symbol val="none"/>
          </c:marker>
          <c:cat>
            <c:strRef>
              <c:f>'1.5.2'!$R$19:$AE$19</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'1.5.2'!$R$21:$AE$21</c:f>
              <c:numCache>
                <c:formatCode>#,##0</c:formatCode>
                <c:ptCount val="14"/>
                <c:pt idx="0">
                  <c:v>7474</c:v>
                </c:pt>
                <c:pt idx="1">
                  <c:v>7194</c:v>
                </c:pt>
                <c:pt idx="2">
                  <c:v>7759</c:v>
                </c:pt>
                <c:pt idx="3">
                  <c:v>8216</c:v>
                </c:pt>
                <c:pt idx="4">
                  <c:v>8088</c:v>
                </c:pt>
                <c:pt idx="5">
                  <c:v>8135</c:v>
                </c:pt>
                <c:pt idx="6">
                  <c:v>8291</c:v>
                </c:pt>
                <c:pt idx="7">
                  <c:v>8336</c:v>
                </c:pt>
                <c:pt idx="8">
                  <c:v>9359</c:v>
                </c:pt>
                <c:pt idx="9">
                  <c:v>8148</c:v>
                </c:pt>
                <c:pt idx="10">
                  <c:v>7504</c:v>
                </c:pt>
                <c:pt idx="11">
                  <c:v>7362</c:v>
                </c:pt>
                <c:pt idx="12">
                  <c:v>8272</c:v>
                </c:pt>
                <c:pt idx="13">
                  <c:v>7813</c:v>
                </c:pt>
              </c:numCache>
            </c:numRef>
          </c:val>
          <c:smooth val="0"/>
          <c:extLst>
            <c:ext xmlns:c16="http://schemas.microsoft.com/office/drawing/2014/chart" uri="{C3380CC4-5D6E-409C-BE32-E72D297353CC}">
              <c16:uniqueId val="{00000001-D56C-4C56-8721-D1EAD9618D72}"/>
            </c:ext>
          </c:extLst>
        </c:ser>
        <c:ser>
          <c:idx val="2"/>
          <c:order val="2"/>
          <c:tx>
            <c:strRef>
              <c:f>'1.5.2'!$Q$22</c:f>
              <c:strCache>
                <c:ptCount val="1"/>
                <c:pt idx="0">
                  <c:v>gesamt</c:v>
                </c:pt>
              </c:strCache>
            </c:strRef>
          </c:tx>
          <c:spPr>
            <a:ln>
              <a:solidFill>
                <a:schemeClr val="accent2">
                  <a:lumMod val="75000"/>
                </a:schemeClr>
              </a:solidFill>
            </a:ln>
          </c:spPr>
          <c:marker>
            <c:symbol val="none"/>
          </c:marker>
          <c:cat>
            <c:strRef>
              <c:f>'1.5.2'!$R$19:$AE$19</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'1.5.2'!$R$22:$AE$22</c:f>
              <c:numCache>
                <c:formatCode>#,##0</c:formatCode>
                <c:ptCount val="14"/>
                <c:pt idx="0">
                  <c:v>49280</c:v>
                </c:pt>
                <c:pt idx="1">
                  <c:v>44544</c:v>
                </c:pt>
                <c:pt idx="2">
                  <c:v>45305</c:v>
                </c:pt>
                <c:pt idx="3">
                  <c:v>47570</c:v>
                </c:pt>
                <c:pt idx="4">
                  <c:v>46385</c:v>
                </c:pt>
                <c:pt idx="5">
                  <c:v>45258</c:v>
                </c:pt>
                <c:pt idx="6">
                  <c:v>45745</c:v>
                </c:pt>
                <c:pt idx="7">
                  <c:v>45809</c:v>
                </c:pt>
                <c:pt idx="8">
                  <c:v>46143</c:v>
                </c:pt>
                <c:pt idx="9">
                  <c:v>43482</c:v>
                </c:pt>
                <c:pt idx="10">
                  <c:v>42039</c:v>
                </c:pt>
                <c:pt idx="11">
                  <c:v>40824</c:v>
                </c:pt>
                <c:pt idx="12">
                  <c:v>40027</c:v>
                </c:pt>
                <c:pt idx="13">
                  <c:v>38785</c:v>
                </c:pt>
              </c:numCache>
            </c:numRef>
          </c:val>
          <c:smooth val="0"/>
          <c:extLst>
            <c:ext xmlns:c16="http://schemas.microsoft.com/office/drawing/2014/chart" uri="{C3380CC4-5D6E-409C-BE32-E72D297353CC}">
              <c16:uniqueId val="{00000002-D56C-4C56-8721-D1EAD9618D72}"/>
            </c:ext>
          </c:extLst>
        </c:ser>
        <c:dLbls>
          <c:showLegendKey val="0"/>
          <c:showVal val="0"/>
          <c:showCatName val="0"/>
          <c:showSerName val="0"/>
          <c:showPercent val="0"/>
          <c:showBubbleSize val="0"/>
        </c:dLbls>
        <c:smooth val="0"/>
        <c:axId val="395554016"/>
        <c:axId val="395551664"/>
      </c:lineChart>
      <c:catAx>
        <c:axId val="395554016"/>
        <c:scaling>
          <c:orientation val="minMax"/>
        </c:scaling>
        <c:delete val="0"/>
        <c:axPos val="b"/>
        <c:numFmt formatCode="General" sourceLinked="1"/>
        <c:majorTickMark val="none"/>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395551664"/>
        <c:crosses val="autoZero"/>
        <c:auto val="1"/>
        <c:lblAlgn val="ctr"/>
        <c:lblOffset val="100"/>
        <c:noMultiLvlLbl val="0"/>
      </c:catAx>
      <c:valAx>
        <c:axId val="395551664"/>
        <c:scaling>
          <c:orientation val="minMax"/>
        </c:scaling>
        <c:delete val="0"/>
        <c:axPos val="l"/>
        <c:majorGridlines>
          <c:spPr>
            <a:ln>
              <a:prstDash val="sysDot"/>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401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5000000000000133" l="0.70000000000000062" r="0.70000000000000062" t="0.75000000000000133" header="0.30000000000000032" footer="0.30000000000000032"/>
    <c:pageSetup paperSize="9" orientation="portrait"/>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2019/20,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'1.6_19'!$A$18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'1.6_19'!$B$16:$E$17</c:f>
              <c:strCache>
                <c:ptCount val="4"/>
                <c:pt idx="0">
                  <c:v>insgesamt</c:v>
                </c:pt>
                <c:pt idx="1">
                  <c:v>15 bis unter 20 Jahren zusammen</c:v>
                </c:pt>
                <c:pt idx="2">
                  <c:v>20 bis unter 25 Jahre zusammen</c:v>
                </c:pt>
                <c:pt idx="3">
                  <c:v>25 und älter zusammen</c:v>
                </c:pt>
              </c:strCache>
            </c:strRef>
          </c:cat>
          <c:val>
            <c:numRef>
              <c:f>'1.6_19'!$B$18:$E$18</c:f>
              <c:numCache>
                <c:formatCode>#,##0</c:formatCode>
                <c:ptCount val="4"/>
                <c:pt idx="0">
                  <c:v>1118</c:v>
                </c:pt>
                <c:pt idx="1">
                  <c:v>702</c:v>
                </c:pt>
                <c:pt idx="2">
                  <c:v>329</c:v>
                </c:pt>
                <c:pt idx="3">
                  <c:v>87</c:v>
                </c:pt>
              </c:numCache>
            </c:numRef>
          </c:val>
          <c:extLst>
            <c:ext xmlns:c16="http://schemas.microsoft.com/office/drawing/2014/chart" uri="{C3380CC4-5D6E-409C-BE32-E72D297353CC}">
              <c16:uniqueId val="{00000000-FF12-4AA4-92E8-3DBA331BE5BE}"/>
            </c:ext>
          </c:extLst>
        </c:ser>
        <c:ser>
          <c:idx val="1"/>
          <c:order val="1"/>
          <c:tx>
            <c:strRef>
              <c:f>'1.6_19'!$A$19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'1.6_19'!$B$16:$E$17</c:f>
              <c:strCache>
                <c:ptCount val="4"/>
                <c:pt idx="0">
                  <c:v>insgesamt</c:v>
                </c:pt>
                <c:pt idx="1">
                  <c:v>15 bis unter 20 Jahren zusammen</c:v>
                </c:pt>
                <c:pt idx="2">
                  <c:v>20 bis unter 25 Jahre zusammen</c:v>
                </c:pt>
                <c:pt idx="3">
                  <c:v>25 und älter zusammen</c:v>
                </c:pt>
              </c:strCache>
            </c:strRef>
          </c:cat>
          <c:val>
            <c:numRef>
              <c:f>'1.6_19'!$B$19:$E$19</c:f>
              <c:numCache>
                <c:formatCode>#,##0</c:formatCode>
                <c:ptCount val="4"/>
                <c:pt idx="0">
                  <c:v>232</c:v>
                </c:pt>
                <c:pt idx="1">
                  <c:v>72</c:v>
                </c:pt>
                <c:pt idx="2">
                  <c:v>101</c:v>
                </c:pt>
                <c:pt idx="3">
                  <c:v>59</c:v>
                </c:pt>
              </c:numCache>
            </c:numRef>
          </c:val>
          <c:extLst>
            <c:ext xmlns:c16="http://schemas.microsoft.com/office/drawing/2014/chart" uri="{C3380CC4-5D6E-409C-BE32-E72D297353CC}">
              <c16:uniqueId val="{00000001-FF12-4AA4-92E8-3DBA331BE5BE}"/>
            </c:ext>
          </c:extLst>
        </c:ser>
        <c:dLbls>
          <c:showLegendKey val="0"/>
          <c:showVal val="0"/>
          <c:showCatName val="0"/>
          <c:showSerName val="0"/>
          <c:showPercent val="0"/>
          <c:showBubbleSize val="0"/>
        </c:dLbls>
        <c:gapWidth val="75"/>
        <c:overlap val="100"/>
        <c:axId val="395559504"/>
        <c:axId val="395549704"/>
      </c:barChart>
      <c:catAx>
        <c:axId val="39555950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49704"/>
        <c:crosses val="autoZero"/>
        <c:auto val="1"/>
        <c:lblAlgn val="ctr"/>
        <c:lblOffset val="100"/>
        <c:noMultiLvlLbl val="0"/>
      </c:catAx>
      <c:valAx>
        <c:axId val="39554970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950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2019/20,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'1.6_19'!$K$17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'1.6_19'!$L$15:$O$16</c:f>
              <c:strCache>
                <c:ptCount val="4"/>
                <c:pt idx="0">
                  <c:v>insgesamt</c:v>
                </c:pt>
                <c:pt idx="1">
                  <c:v>15 bis unter 20 Jahren zusammen</c:v>
                </c:pt>
                <c:pt idx="2">
                  <c:v>20 bis unter 25 Jahre zusammen</c:v>
                </c:pt>
                <c:pt idx="3">
                  <c:v>25 und älter zusammen</c:v>
                </c:pt>
              </c:strCache>
            </c:strRef>
          </c:cat>
          <c:val>
            <c:numRef>
              <c:f>'1.6_19'!$L$17:$O$17</c:f>
              <c:numCache>
                <c:formatCode>#,##0</c:formatCode>
                <c:ptCount val="4"/>
                <c:pt idx="0">
                  <c:v>28111</c:v>
                </c:pt>
                <c:pt idx="1">
                  <c:v>17385</c:v>
                </c:pt>
                <c:pt idx="2">
                  <c:v>8569</c:v>
                </c:pt>
                <c:pt idx="3">
                  <c:v>2157</c:v>
                </c:pt>
              </c:numCache>
            </c:numRef>
          </c:val>
          <c:extLst>
            <c:ext xmlns:c16="http://schemas.microsoft.com/office/drawing/2014/chart" uri="{C3380CC4-5D6E-409C-BE32-E72D297353CC}">
              <c16:uniqueId val="{00000000-A23A-4135-BCBC-4EDB10623EDF}"/>
            </c:ext>
          </c:extLst>
        </c:ser>
        <c:ser>
          <c:idx val="1"/>
          <c:order val="1"/>
          <c:tx>
            <c:strRef>
              <c:f>'1.6_19'!$K$18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'1.6_19'!$L$15:$O$16</c:f>
              <c:strCache>
                <c:ptCount val="4"/>
                <c:pt idx="0">
                  <c:v>insgesamt</c:v>
                </c:pt>
                <c:pt idx="1">
                  <c:v>15 bis unter 20 Jahren zusammen</c:v>
                </c:pt>
                <c:pt idx="2">
                  <c:v>20 bis unter 25 Jahre zusammen</c:v>
                </c:pt>
                <c:pt idx="3">
                  <c:v>25 und älter zusammen</c:v>
                </c:pt>
              </c:strCache>
            </c:strRef>
          </c:cat>
          <c:val>
            <c:numRef>
              <c:f>'1.6_19'!$L$18:$O$18</c:f>
              <c:numCache>
                <c:formatCode>#,##0</c:formatCode>
                <c:ptCount val="4"/>
                <c:pt idx="0">
                  <c:v>6271</c:v>
                </c:pt>
                <c:pt idx="1">
                  <c:v>2152</c:v>
                </c:pt>
                <c:pt idx="2">
                  <c:v>2807</c:v>
                </c:pt>
                <c:pt idx="3">
                  <c:v>1312</c:v>
                </c:pt>
              </c:numCache>
            </c:numRef>
          </c:val>
          <c:extLst>
            <c:ext xmlns:c16="http://schemas.microsoft.com/office/drawing/2014/chart" uri="{C3380CC4-5D6E-409C-BE32-E72D297353CC}">
              <c16:uniqueId val="{00000001-A23A-4135-BCBC-4EDB10623EDF}"/>
            </c:ext>
          </c:extLst>
        </c:ser>
        <c:dLbls>
          <c:showLegendKey val="0"/>
          <c:showVal val="0"/>
          <c:showCatName val="0"/>
          <c:showSerName val="0"/>
          <c:showPercent val="0"/>
          <c:showBubbleSize val="0"/>
        </c:dLbls>
        <c:gapWidth val="75"/>
        <c:overlap val="100"/>
        <c:axId val="395553624"/>
        <c:axId val="395557152"/>
      </c:barChart>
      <c:catAx>
        <c:axId val="39555362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7152"/>
        <c:crosses val="autoZero"/>
        <c:auto val="1"/>
        <c:lblAlgn val="ctr"/>
        <c:lblOffset val="100"/>
        <c:noMultiLvlLbl val="0"/>
      </c:catAx>
      <c:valAx>
        <c:axId val="39555715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362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2018/19,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'1.6_18'!$A$18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'1.6_18'!$B$16:$E$17</c:f>
              <c:strCache>
                <c:ptCount val="4"/>
                <c:pt idx="0">
                  <c:v>insgesamt</c:v>
                </c:pt>
                <c:pt idx="1">
                  <c:v>15 bis unter 20 Jahren zusammen</c:v>
                </c:pt>
                <c:pt idx="2">
                  <c:v>20 bis unter 25 Jahre zusammen</c:v>
                </c:pt>
                <c:pt idx="3">
                  <c:v>25 und älter zusammen</c:v>
                </c:pt>
              </c:strCache>
            </c:strRef>
          </c:cat>
          <c:val>
            <c:numRef>
              <c:f>'1.6_18'!$B$18:$E$18</c:f>
              <c:numCache>
                <c:formatCode>#,##0</c:formatCode>
                <c:ptCount val="4"/>
                <c:pt idx="0">
                  <c:v>1082</c:v>
                </c:pt>
                <c:pt idx="1">
                  <c:v>689</c:v>
                </c:pt>
                <c:pt idx="2">
                  <c:v>311</c:v>
                </c:pt>
                <c:pt idx="3">
                  <c:v>82</c:v>
                </c:pt>
              </c:numCache>
            </c:numRef>
          </c:val>
          <c:extLst>
            <c:ext xmlns:c16="http://schemas.microsoft.com/office/drawing/2014/chart" uri="{C3380CC4-5D6E-409C-BE32-E72D297353CC}">
              <c16:uniqueId val="{00000000-0E8E-47D3-B15F-6C6FF10DBCF5}"/>
            </c:ext>
          </c:extLst>
        </c:ser>
        <c:ser>
          <c:idx val="1"/>
          <c:order val="1"/>
          <c:tx>
            <c:strRef>
              <c:f>'1.6_18'!$A$19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'1.6_18'!$B$16:$E$17</c:f>
              <c:strCache>
                <c:ptCount val="4"/>
                <c:pt idx="0">
                  <c:v>insgesamt</c:v>
                </c:pt>
                <c:pt idx="1">
                  <c:v>15 bis unter 20 Jahren zusammen</c:v>
                </c:pt>
                <c:pt idx="2">
                  <c:v>20 bis unter 25 Jahre zusammen</c:v>
                </c:pt>
                <c:pt idx="3">
                  <c:v>25 und älter zusammen</c:v>
                </c:pt>
              </c:strCache>
            </c:strRef>
          </c:cat>
          <c:val>
            <c:numRef>
              <c:f>'1.6_18'!$B$19:$E$19</c:f>
              <c:numCache>
                <c:formatCode>#,##0</c:formatCode>
                <c:ptCount val="4"/>
                <c:pt idx="0">
                  <c:v>223</c:v>
                </c:pt>
                <c:pt idx="1">
                  <c:v>93</c:v>
                </c:pt>
                <c:pt idx="2">
                  <c:v>86</c:v>
                </c:pt>
                <c:pt idx="3">
                  <c:v>44</c:v>
                </c:pt>
              </c:numCache>
            </c:numRef>
          </c:val>
          <c:extLst>
            <c:ext xmlns:c16="http://schemas.microsoft.com/office/drawing/2014/chart" uri="{C3380CC4-5D6E-409C-BE32-E72D297353CC}">
              <c16:uniqueId val="{00000001-0E8E-47D3-B15F-6C6FF10DBCF5}"/>
            </c:ext>
          </c:extLst>
        </c:ser>
        <c:dLbls>
          <c:showLegendKey val="0"/>
          <c:showVal val="0"/>
          <c:showCatName val="0"/>
          <c:showSerName val="0"/>
          <c:showPercent val="0"/>
          <c:showBubbleSize val="0"/>
        </c:dLbls>
        <c:gapWidth val="75"/>
        <c:overlap val="100"/>
        <c:axId val="395559504"/>
        <c:axId val="395549704"/>
      </c:barChart>
      <c:catAx>
        <c:axId val="39555950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49704"/>
        <c:crosses val="autoZero"/>
        <c:auto val="1"/>
        <c:lblAlgn val="ctr"/>
        <c:lblOffset val="100"/>
        <c:noMultiLvlLbl val="0"/>
      </c:catAx>
      <c:valAx>
        <c:axId val="39554970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950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2018/19,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'1.6_18'!$K$17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'1.6_18'!$L$15:$O$16</c:f>
              <c:strCache>
                <c:ptCount val="4"/>
                <c:pt idx="0">
                  <c:v>insgesamt</c:v>
                </c:pt>
                <c:pt idx="1">
                  <c:v>15 bis unter 20 Jahren zusammen</c:v>
                </c:pt>
                <c:pt idx="2">
                  <c:v>20 bis unter 25 Jahre zusammen</c:v>
                </c:pt>
                <c:pt idx="3">
                  <c:v>25 und älter zusammen</c:v>
                </c:pt>
              </c:strCache>
            </c:strRef>
          </c:cat>
          <c:val>
            <c:numRef>
              <c:f>'1.6_18'!$L$17:$O$17</c:f>
              <c:numCache>
                <c:formatCode>#,##0</c:formatCode>
                <c:ptCount val="4"/>
                <c:pt idx="0">
                  <c:v>28603</c:v>
                </c:pt>
                <c:pt idx="1">
                  <c:v>17510</c:v>
                </c:pt>
                <c:pt idx="2">
                  <c:v>8837</c:v>
                </c:pt>
                <c:pt idx="3">
                  <c:v>2256</c:v>
                </c:pt>
              </c:numCache>
            </c:numRef>
          </c:val>
          <c:extLst>
            <c:ext xmlns:c16="http://schemas.microsoft.com/office/drawing/2014/chart" uri="{C3380CC4-5D6E-409C-BE32-E72D297353CC}">
              <c16:uniqueId val="{00000000-15D5-460E-845E-789AA2410787}"/>
            </c:ext>
          </c:extLst>
        </c:ser>
        <c:ser>
          <c:idx val="1"/>
          <c:order val="1"/>
          <c:tx>
            <c:strRef>
              <c:f>'1.6_18'!$K$18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'1.6_18'!$L$15:$O$16</c:f>
              <c:strCache>
                <c:ptCount val="4"/>
                <c:pt idx="0">
                  <c:v>insgesamt</c:v>
                </c:pt>
                <c:pt idx="1">
                  <c:v>15 bis unter 20 Jahren zusammen</c:v>
                </c:pt>
                <c:pt idx="2">
                  <c:v>20 bis unter 25 Jahre zusammen</c:v>
                </c:pt>
                <c:pt idx="3">
                  <c:v>25 und älter zusammen</c:v>
                </c:pt>
              </c:strCache>
            </c:strRef>
          </c:cat>
          <c:val>
            <c:numRef>
              <c:f>'1.6_18'!$L$18:$O$18</c:f>
              <c:numCache>
                <c:formatCode>#,##0</c:formatCode>
                <c:ptCount val="4"/>
                <c:pt idx="0">
                  <c:v>6612</c:v>
                </c:pt>
                <c:pt idx="1">
                  <c:v>2616</c:v>
                </c:pt>
                <c:pt idx="2">
                  <c:v>2705</c:v>
                </c:pt>
                <c:pt idx="3">
                  <c:v>1291</c:v>
                </c:pt>
              </c:numCache>
            </c:numRef>
          </c:val>
          <c:extLst>
            <c:ext xmlns:c16="http://schemas.microsoft.com/office/drawing/2014/chart" uri="{C3380CC4-5D6E-409C-BE32-E72D297353CC}">
              <c16:uniqueId val="{00000001-15D5-460E-845E-789AA2410787}"/>
            </c:ext>
          </c:extLst>
        </c:ser>
        <c:dLbls>
          <c:showLegendKey val="0"/>
          <c:showVal val="0"/>
          <c:showCatName val="0"/>
          <c:showSerName val="0"/>
          <c:showPercent val="0"/>
          <c:showBubbleSize val="0"/>
        </c:dLbls>
        <c:gapWidth val="75"/>
        <c:overlap val="100"/>
        <c:axId val="395553624"/>
        <c:axId val="395557152"/>
      </c:barChart>
      <c:catAx>
        <c:axId val="39555362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7152"/>
        <c:crosses val="autoZero"/>
        <c:auto val="1"/>
        <c:lblAlgn val="ctr"/>
        <c:lblOffset val="100"/>
        <c:noMultiLvlLbl val="0"/>
      </c:catAx>
      <c:valAx>
        <c:axId val="39555715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362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2017/18,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'1.6_17'!$A$18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'1.6_17'!$B$16:$E$17</c:f>
              <c:strCache>
                <c:ptCount val="4"/>
                <c:pt idx="0">
                  <c:v>insgesamt</c:v>
                </c:pt>
                <c:pt idx="1">
                  <c:v>15 bis unter 20 Jahren zusammen</c:v>
                </c:pt>
                <c:pt idx="2">
                  <c:v>20 bis unter 25 Jahre zusammen</c:v>
                </c:pt>
                <c:pt idx="3">
                  <c:v>25 und älter zusammen</c:v>
                </c:pt>
              </c:strCache>
            </c:strRef>
          </c:cat>
          <c:val>
            <c:numRef>
              <c:f>'1.6_17'!$B$18:$E$18</c:f>
              <c:numCache>
                <c:formatCode>#,##0</c:formatCode>
                <c:ptCount val="4"/>
                <c:pt idx="0">
                  <c:v>1088</c:v>
                </c:pt>
                <c:pt idx="1">
                  <c:v>692</c:v>
                </c:pt>
                <c:pt idx="2">
                  <c:v>298</c:v>
                </c:pt>
                <c:pt idx="3">
                  <c:v>98</c:v>
                </c:pt>
              </c:numCache>
            </c:numRef>
          </c:val>
          <c:extLst>
            <c:ext xmlns:c16="http://schemas.microsoft.com/office/drawing/2014/chart" uri="{C3380CC4-5D6E-409C-BE32-E72D297353CC}">
              <c16:uniqueId val="{00000000-094D-44F3-BF34-2026CBE28139}"/>
            </c:ext>
          </c:extLst>
        </c:ser>
        <c:ser>
          <c:idx val="1"/>
          <c:order val="1"/>
          <c:tx>
            <c:strRef>
              <c:f>'1.6_17'!$A$19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'1.6_17'!$B$16:$E$17</c:f>
              <c:strCache>
                <c:ptCount val="4"/>
                <c:pt idx="0">
                  <c:v>insgesamt</c:v>
                </c:pt>
                <c:pt idx="1">
                  <c:v>15 bis unter 20 Jahren zusammen</c:v>
                </c:pt>
                <c:pt idx="2">
                  <c:v>20 bis unter 25 Jahre zusammen</c:v>
                </c:pt>
                <c:pt idx="3">
                  <c:v>25 und älter zusammen</c:v>
                </c:pt>
              </c:strCache>
            </c:strRef>
          </c:cat>
          <c:val>
            <c:numRef>
              <c:f>'1.6_17'!$B$19:$E$19</c:f>
              <c:numCache>
                <c:formatCode>#,##0</c:formatCode>
                <c:ptCount val="4"/>
                <c:pt idx="0">
                  <c:v>203</c:v>
                </c:pt>
                <c:pt idx="1">
                  <c:v>73</c:v>
                </c:pt>
                <c:pt idx="2">
                  <c:v>97</c:v>
                </c:pt>
                <c:pt idx="3">
                  <c:v>33</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2696128"/>
        <c:axId val="312685792"/>
      </c:barChart>
      <c:catAx>
        <c:axId val="31269612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5792"/>
        <c:crosses val="autoZero"/>
        <c:auto val="1"/>
        <c:lblAlgn val="ctr"/>
        <c:lblOffset val="100"/>
        <c:noMultiLvlLbl val="0"/>
      </c:catAx>
      <c:valAx>
        <c:axId val="31268579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612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Arbeitslosenquote  der 15- bis unter 25-Jährigen bezogen auf alle zivilen Erwerbspersonen nach Alter und Staatsangehörigkeit, 2012, Wetteraukreis</a:t>
            </a:r>
          </a:p>
        </c:rich>
      </c:tx>
      <c:layout>
        <c:manualLayout>
          <c:xMode val="edge"/>
          <c:yMode val="edge"/>
          <c:x val="0.14923244809452596"/>
          <c:y val="3.9111312130370154E-2"/>
        </c:manualLayout>
      </c:layout>
      <c:overlay val="0"/>
    </c:title>
    <c:autoTitleDeleted val="0"/>
    <c:plotArea>
      <c:layout>
        <c:manualLayout>
          <c:layoutTarget val="inner"/>
          <c:xMode val="edge"/>
          <c:yMode val="edge"/>
          <c:x val="9.3554398596351812E-2"/>
          <c:y val="0.1414438315803499"/>
          <c:w val="0.85443712978500341"/>
          <c:h val="0.6121028638733178"/>
        </c:manualLayout>
      </c:layout>
      <c:barChart>
        <c:barDir val="col"/>
        <c:grouping val="clustered"/>
        <c:varyColors val="0"/>
        <c:ser>
          <c:idx val="0"/>
          <c:order val="0"/>
          <c:tx>
            <c:strRef>
              <c:f>[5]Tabelle1!$D$9</c:f>
              <c:strCache>
                <c:ptCount val="1"/>
                <c:pt idx="0">
                  <c:v>15 bis unter 25 Jahre</c:v>
                </c:pt>
              </c:strCache>
            </c:strRef>
          </c:tx>
          <c:spPr>
            <a:solidFill>
              <a:schemeClr val="bg1">
                <a:lumMod val="75000"/>
              </a:schemeClr>
            </a:solidFill>
            <a:ln>
              <a:solidFill>
                <a:schemeClr val="bg1">
                  <a:lumMod val="65000"/>
                </a:schemeClr>
              </a:solidFill>
            </a:ln>
          </c:spPr>
          <c:invertIfNegative val="0"/>
          <c:dLbls>
            <c:spPr>
              <a:noFill/>
              <a:ln>
                <a:noFill/>
              </a:ln>
              <a:effectLst/>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[5]Tabelle1!$B$10:$C$13</c:f>
              <c:multiLvlStrCache>
                <c:ptCount val="4"/>
                <c:lvl>
                  <c:pt idx="0">
                    <c:v>Deutsche</c:v>
                  </c:pt>
                  <c:pt idx="1">
                    <c:v>Ausländer</c:v>
                  </c:pt>
                  <c:pt idx="2">
                    <c:v>Deutsche</c:v>
                  </c:pt>
                  <c:pt idx="3">
                    <c:v>Ausländer</c:v>
                  </c:pt>
                </c:lvl>
                <c:lvl>
                  <c:pt idx="0">
                    <c:v>SGB III</c:v>
                  </c:pt>
                  <c:pt idx="2">
                    <c:v>SGB II</c:v>
                  </c:pt>
                </c:lvl>
              </c:multiLvlStrCache>
            </c:multiLvlStrRef>
          </c:cat>
          <c:val>
            <c:numRef>
              <c:f>[5]Tabelle1!$D$10:$D$13</c:f>
              <c:numCache>
                <c:formatCode>General</c:formatCode>
                <c:ptCount val="4"/>
                <c:pt idx="0">
                  <c:v>2.2000000000000002</c:v>
                </c:pt>
                <c:pt idx="1">
                  <c:v>2.7</c:v>
                </c:pt>
                <c:pt idx="2">
                  <c:v>2</c:v>
                </c:pt>
                <c:pt idx="3">
                  <c:v>4.7</c:v>
                </c:pt>
              </c:numCache>
            </c:numRef>
          </c:val>
          <c:extLst>
            <c:ext xmlns:c16="http://schemas.microsoft.com/office/drawing/2014/chart" uri="{C3380CC4-5D6E-409C-BE32-E72D297353CC}">
              <c16:uniqueId val="{00000000-8FB5-46E7-9D37-8700D0F485C5}"/>
            </c:ext>
          </c:extLst>
        </c:ser>
        <c:ser>
          <c:idx val="1"/>
          <c:order val="1"/>
          <c:tx>
            <c:strRef>
              <c:f>[5]Tabelle1!$E$9</c:f>
              <c:strCache>
                <c:ptCount val="1"/>
                <c:pt idx="0">
                  <c:v>davon 15 bis unter 20 Jahre</c:v>
                </c:pt>
              </c:strCache>
            </c:strRef>
          </c:tx>
          <c:spPr>
            <a:solidFill>
              <a:srgbClr val="009999"/>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8FB5-46E7-9D37-8700D0F485C5}"/>
                </c:ext>
              </c:extLst>
            </c:dLbl>
            <c:dLbl>
              <c:idx val="3"/>
              <c:delete val="1"/>
              <c:extLst>
                <c:ext xmlns:c15="http://schemas.microsoft.com/office/drawing/2012/chart" uri="{CE6537A1-D6FC-4f65-9D91-7224C49458BB}"/>
                <c:ext xmlns:c16="http://schemas.microsoft.com/office/drawing/2014/chart" uri="{C3380CC4-5D6E-409C-BE32-E72D297353CC}">
                  <c16:uniqueId val="{00000002-8FB5-46E7-9D37-8700D0F485C5}"/>
                </c:ext>
              </c:extLst>
            </c:dLbl>
            <c:spPr>
              <a:noFill/>
              <a:ln>
                <a:noFill/>
              </a:ln>
              <a:effectLst/>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[5]Tabelle1!$B$10:$C$13</c:f>
              <c:multiLvlStrCache>
                <c:ptCount val="4"/>
                <c:lvl>
                  <c:pt idx="0">
                    <c:v>Deutsche</c:v>
                  </c:pt>
                  <c:pt idx="1">
                    <c:v>Ausländer</c:v>
                  </c:pt>
                  <c:pt idx="2">
                    <c:v>Deutsche</c:v>
                  </c:pt>
                  <c:pt idx="3">
                    <c:v>Ausländer</c:v>
                  </c:pt>
                </c:lvl>
                <c:lvl>
                  <c:pt idx="0">
                    <c:v>SGB III</c:v>
                  </c:pt>
                  <c:pt idx="2">
                    <c:v>SGB II</c:v>
                  </c:pt>
                </c:lvl>
              </c:multiLvlStrCache>
            </c:multiLvlStrRef>
          </c:cat>
          <c:val>
            <c:numRef>
              <c:f>[5]Tabelle1!$E$10:$E$13</c:f>
              <c:numCache>
                <c:formatCode>General</c:formatCode>
                <c:ptCount val="4"/>
                <c:pt idx="0">
                  <c:v>1</c:v>
                </c:pt>
                <c:pt idx="1">
                  <c:v>0</c:v>
                </c:pt>
                <c:pt idx="2">
                  <c:v>2</c:v>
                </c:pt>
                <c:pt idx="3">
                  <c:v>0</c:v>
                </c:pt>
              </c:numCache>
            </c:numRef>
          </c:val>
          <c:extLst>
            <c:ext xmlns:c16="http://schemas.microsoft.com/office/drawing/2014/chart" uri="{C3380CC4-5D6E-409C-BE32-E72D297353CC}">
              <c16:uniqueId val="{00000003-8FB5-46E7-9D37-8700D0F485C5}"/>
            </c:ext>
          </c:extLst>
        </c:ser>
        <c:dLbls>
          <c:showLegendKey val="0"/>
          <c:showVal val="1"/>
          <c:showCatName val="0"/>
          <c:showSerName val="0"/>
          <c:showPercent val="0"/>
          <c:showBubbleSize val="0"/>
        </c:dLbls>
        <c:gapWidth val="150"/>
        <c:axId val="298089680"/>
        <c:axId val="298089136"/>
      </c:barChart>
      <c:catAx>
        <c:axId val="298089680"/>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298089136"/>
        <c:crosses val="autoZero"/>
        <c:auto val="1"/>
        <c:lblAlgn val="ctr"/>
        <c:lblOffset val="100"/>
        <c:noMultiLvlLbl val="0"/>
      </c:catAx>
      <c:valAx>
        <c:axId val="298089136"/>
        <c:scaling>
          <c:orientation val="minMax"/>
        </c:scaling>
        <c:delete val="0"/>
        <c:axPos val="l"/>
        <c:majorGridlines>
          <c:spPr>
            <a:ln>
              <a:prstDash val="sysDot"/>
            </a:ln>
          </c:spPr>
        </c:majorGridlines>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298089680"/>
        <c:crosses val="autoZero"/>
        <c:crossBetween val="between"/>
      </c:valAx>
    </c:plotArea>
    <c:legend>
      <c:legendPos val="b"/>
      <c:layout>
        <c:manualLayout>
          <c:xMode val="edge"/>
          <c:yMode val="edge"/>
          <c:x val="0.19041044600607729"/>
          <c:y val="0.92426745612412053"/>
          <c:w val="0.61940789659357187"/>
          <c:h val="5.2643928647300282E-2"/>
        </c:manualLayout>
      </c:layout>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800" b="0" i="0" u="none" strike="noStrike" baseline="0">
          <a:solidFill>
            <a:srgbClr val="000000"/>
          </a:solidFill>
          <a:latin typeface="Arial"/>
          <a:ea typeface="Arial"/>
          <a:cs typeface="Arial"/>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2017/18,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'1.6_17'!$K$17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'1.6_17'!$L$15:$O$16</c:f>
              <c:strCache>
                <c:ptCount val="4"/>
                <c:pt idx="0">
                  <c:v>insgesamt</c:v>
                </c:pt>
                <c:pt idx="1">
                  <c:v>15 bis unter 20 Jahren zusammen</c:v>
                </c:pt>
                <c:pt idx="2">
                  <c:v>20 bis unter 25 Jahre zusammen</c:v>
                </c:pt>
                <c:pt idx="3">
                  <c:v>25 und älter zusammen</c:v>
                </c:pt>
              </c:strCache>
            </c:strRef>
          </c:cat>
          <c:val>
            <c:numRef>
              <c:f>'1.6_17'!$L$17:$O$17</c:f>
              <c:numCache>
                <c:formatCode>#,##0</c:formatCode>
                <c:ptCount val="4"/>
                <c:pt idx="0">
                  <c:v>28046</c:v>
                </c:pt>
                <c:pt idx="1">
                  <c:v>17251</c:v>
                </c:pt>
                <c:pt idx="2">
                  <c:v>8583</c:v>
                </c:pt>
                <c:pt idx="3">
                  <c:v>2212</c:v>
                </c:pt>
              </c:numCache>
            </c:numRef>
          </c:val>
          <c:extLst>
            <c:ext xmlns:c16="http://schemas.microsoft.com/office/drawing/2014/chart" uri="{C3380CC4-5D6E-409C-BE32-E72D297353CC}">
              <c16:uniqueId val="{00000000-B9FC-40E0-B5AF-19BFA9AD2A43}"/>
            </c:ext>
          </c:extLst>
        </c:ser>
        <c:ser>
          <c:idx val="1"/>
          <c:order val="1"/>
          <c:tx>
            <c:strRef>
              <c:f>'1.6_17'!$K$18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'1.6_17'!$L$15:$O$16</c:f>
              <c:strCache>
                <c:ptCount val="4"/>
                <c:pt idx="0">
                  <c:v>insgesamt</c:v>
                </c:pt>
                <c:pt idx="1">
                  <c:v>15 bis unter 20 Jahren zusammen</c:v>
                </c:pt>
                <c:pt idx="2">
                  <c:v>20 bis unter 25 Jahre zusammen</c:v>
                </c:pt>
                <c:pt idx="3">
                  <c:v>25 und älter zusammen</c:v>
                </c:pt>
              </c:strCache>
            </c:strRef>
          </c:cat>
          <c:val>
            <c:numRef>
              <c:f>'1.6_17'!$L$18:$O$18</c:f>
              <c:numCache>
                <c:formatCode>#,##0</c:formatCode>
                <c:ptCount val="4"/>
                <c:pt idx="0">
                  <c:v>6265</c:v>
                </c:pt>
                <c:pt idx="1">
                  <c:v>2892</c:v>
                </c:pt>
                <c:pt idx="2">
                  <c:v>2317</c:v>
                </c:pt>
                <c:pt idx="3">
                  <c:v>1056</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2698848"/>
        <c:axId val="312689056"/>
      </c:barChart>
      <c:catAx>
        <c:axId val="31269884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9056"/>
        <c:crosses val="autoZero"/>
        <c:auto val="1"/>
        <c:lblAlgn val="ctr"/>
        <c:lblOffset val="100"/>
        <c:noMultiLvlLbl val="0"/>
      </c:catAx>
      <c:valAx>
        <c:axId val="31268905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884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2016/17,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'1.6_16'!$A$18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'1.6_16'!$B$16:$E$17</c:f>
              <c:strCache>
                <c:ptCount val="4"/>
                <c:pt idx="0">
                  <c:v>insgesamt</c:v>
                </c:pt>
                <c:pt idx="1">
                  <c:v>15 bis unter 20 Jahren zusammen</c:v>
                </c:pt>
                <c:pt idx="2">
                  <c:v>20 bis unter 25 Jahre zusammen</c:v>
                </c:pt>
                <c:pt idx="3">
                  <c:v>25 und älter zusammen</c:v>
                </c:pt>
              </c:strCache>
            </c:strRef>
          </c:cat>
          <c:val>
            <c:numRef>
              <c:f>'1.6_16'!$B$18:$E$18</c:f>
              <c:numCache>
                <c:formatCode>#,##0</c:formatCode>
                <c:ptCount val="4"/>
                <c:pt idx="0">
                  <c:v>1049</c:v>
                </c:pt>
                <c:pt idx="1">
                  <c:v>649</c:v>
                </c:pt>
                <c:pt idx="2">
                  <c:v>326</c:v>
                </c:pt>
                <c:pt idx="3">
                  <c:v>74</c:v>
                </c:pt>
              </c:numCache>
            </c:numRef>
          </c:val>
          <c:extLst>
            <c:ext xmlns:c16="http://schemas.microsoft.com/office/drawing/2014/chart" uri="{C3380CC4-5D6E-409C-BE32-E72D297353CC}">
              <c16:uniqueId val="{00000000-094D-44F3-BF34-2026CBE28139}"/>
            </c:ext>
          </c:extLst>
        </c:ser>
        <c:ser>
          <c:idx val="1"/>
          <c:order val="1"/>
          <c:tx>
            <c:strRef>
              <c:f>'1.6_16'!$A$19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'1.6_16'!$B$16:$E$17</c:f>
              <c:strCache>
                <c:ptCount val="4"/>
                <c:pt idx="0">
                  <c:v>insgesamt</c:v>
                </c:pt>
                <c:pt idx="1">
                  <c:v>15 bis unter 20 Jahren zusammen</c:v>
                </c:pt>
                <c:pt idx="2">
                  <c:v>20 bis unter 25 Jahre zusammen</c:v>
                </c:pt>
                <c:pt idx="3">
                  <c:v>25 und älter zusammen</c:v>
                </c:pt>
              </c:strCache>
            </c:strRef>
          </c:cat>
          <c:val>
            <c:numRef>
              <c:f>'1.6_16'!$B$19:$E$19</c:f>
              <c:numCache>
                <c:formatCode>#,##0</c:formatCode>
                <c:ptCount val="4"/>
                <c:pt idx="0">
                  <c:v>199</c:v>
                </c:pt>
                <c:pt idx="1">
                  <c:v>100</c:v>
                </c:pt>
                <c:pt idx="2">
                  <c:v>72</c:v>
                </c:pt>
                <c:pt idx="3">
                  <c:v>27</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2699392"/>
        <c:axId val="312671648"/>
      </c:barChart>
      <c:catAx>
        <c:axId val="31269939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1648"/>
        <c:crosses val="autoZero"/>
        <c:auto val="1"/>
        <c:lblAlgn val="ctr"/>
        <c:lblOffset val="100"/>
        <c:noMultiLvlLbl val="0"/>
      </c:catAx>
      <c:valAx>
        <c:axId val="31267164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939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2016/17,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'1.6_16'!$K$17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'1.6_16'!$L$15:$O$16</c:f>
              <c:strCache>
                <c:ptCount val="4"/>
                <c:pt idx="0">
                  <c:v>insgesamt</c:v>
                </c:pt>
                <c:pt idx="1">
                  <c:v>15 bis unter 20 Jahren zusammen</c:v>
                </c:pt>
                <c:pt idx="2">
                  <c:v>20 bis unter 25 Jahre zusammen</c:v>
                </c:pt>
                <c:pt idx="3">
                  <c:v>25 und älter zusammen</c:v>
                </c:pt>
              </c:strCache>
            </c:strRef>
          </c:cat>
          <c:val>
            <c:numRef>
              <c:f>'1.6_16'!$L$17:$O$17</c:f>
              <c:numCache>
                <c:formatCode>#,##0</c:formatCode>
                <c:ptCount val="4"/>
                <c:pt idx="0">
                  <c:v>28238</c:v>
                </c:pt>
                <c:pt idx="1">
                  <c:v>17377</c:v>
                </c:pt>
                <c:pt idx="2">
                  <c:v>8664</c:v>
                </c:pt>
                <c:pt idx="3">
                  <c:v>2197</c:v>
                </c:pt>
              </c:numCache>
            </c:numRef>
          </c:val>
          <c:extLst>
            <c:ext xmlns:c16="http://schemas.microsoft.com/office/drawing/2014/chart" uri="{C3380CC4-5D6E-409C-BE32-E72D297353CC}">
              <c16:uniqueId val="{00000000-B9FC-40E0-B5AF-19BFA9AD2A43}"/>
            </c:ext>
          </c:extLst>
        </c:ser>
        <c:ser>
          <c:idx val="1"/>
          <c:order val="1"/>
          <c:tx>
            <c:strRef>
              <c:f>'1.6_16'!$K$18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'1.6_16'!$L$15:$O$16</c:f>
              <c:strCache>
                <c:ptCount val="4"/>
                <c:pt idx="0">
                  <c:v>insgesamt</c:v>
                </c:pt>
                <c:pt idx="1">
                  <c:v>15 bis unter 20 Jahren zusammen</c:v>
                </c:pt>
                <c:pt idx="2">
                  <c:v>20 bis unter 25 Jahre zusammen</c:v>
                </c:pt>
                <c:pt idx="3">
                  <c:v>25 und älter zusammen</c:v>
                </c:pt>
              </c:strCache>
            </c:strRef>
          </c:cat>
          <c:val>
            <c:numRef>
              <c:f>'1.6_16'!$L$18:$O$18</c:f>
              <c:numCache>
                <c:formatCode>#,##0</c:formatCode>
                <c:ptCount val="4"/>
                <c:pt idx="0">
                  <c:v>4991</c:v>
                </c:pt>
                <c:pt idx="1">
                  <c:v>2490</c:v>
                </c:pt>
                <c:pt idx="2">
                  <c:v>1843</c:v>
                </c:pt>
                <c:pt idx="3">
                  <c:v>658</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2692864"/>
        <c:axId val="312667296"/>
      </c:barChart>
      <c:catAx>
        <c:axId val="31269286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67296"/>
        <c:crosses val="autoZero"/>
        <c:auto val="1"/>
        <c:lblAlgn val="ctr"/>
        <c:lblOffset val="100"/>
        <c:noMultiLvlLbl val="0"/>
      </c:catAx>
      <c:valAx>
        <c:axId val="31266729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286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2015/16,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'1.6_15'!$A$18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'1.6_15'!$B$16:$E$17</c:f>
              <c:strCache>
                <c:ptCount val="4"/>
                <c:pt idx="0">
                  <c:v>insgesamt</c:v>
                </c:pt>
                <c:pt idx="1">
                  <c:v>15 bis unter 20 Jahren zusammen</c:v>
                </c:pt>
                <c:pt idx="2">
                  <c:v>20 bis unter 25 Jahre zusammen</c:v>
                </c:pt>
                <c:pt idx="3">
                  <c:v>25 und älter zusammen</c:v>
                </c:pt>
              </c:strCache>
            </c:strRef>
          </c:cat>
          <c:val>
            <c:numRef>
              <c:f>'1.6_15'!$B$18:$E$18</c:f>
              <c:numCache>
                <c:formatCode>General</c:formatCode>
                <c:ptCount val="4"/>
                <c:pt idx="0">
                  <c:v>1057</c:v>
                </c:pt>
                <c:pt idx="1">
                  <c:v>673</c:v>
                </c:pt>
                <c:pt idx="2">
                  <c:v>314</c:v>
                </c:pt>
                <c:pt idx="3">
                  <c:v>70</c:v>
                </c:pt>
              </c:numCache>
            </c:numRef>
          </c:val>
          <c:extLst>
            <c:ext xmlns:c16="http://schemas.microsoft.com/office/drawing/2014/chart" uri="{C3380CC4-5D6E-409C-BE32-E72D297353CC}">
              <c16:uniqueId val="{00000000-094D-44F3-BF34-2026CBE28139}"/>
            </c:ext>
          </c:extLst>
        </c:ser>
        <c:ser>
          <c:idx val="1"/>
          <c:order val="1"/>
          <c:tx>
            <c:strRef>
              <c:f>'1.6_15'!$A$19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'1.6_15'!$B$16:$E$17</c:f>
              <c:strCache>
                <c:ptCount val="4"/>
                <c:pt idx="0">
                  <c:v>insgesamt</c:v>
                </c:pt>
                <c:pt idx="1">
                  <c:v>15 bis unter 20 Jahren zusammen</c:v>
                </c:pt>
                <c:pt idx="2">
                  <c:v>20 bis unter 25 Jahre zusammen</c:v>
                </c:pt>
                <c:pt idx="3">
                  <c:v>25 und älter zusammen</c:v>
                </c:pt>
              </c:strCache>
            </c:strRef>
          </c:cat>
          <c:val>
            <c:numRef>
              <c:f>'1.6_15'!$B$19:$E$19</c:f>
              <c:numCache>
                <c:formatCode>General</c:formatCode>
                <c:ptCount val="4"/>
                <c:pt idx="0">
                  <c:v>123</c:v>
                </c:pt>
                <c:pt idx="1">
                  <c:v>64</c:v>
                </c:pt>
                <c:pt idx="2">
                  <c:v>42</c:v>
                </c:pt>
                <c:pt idx="3">
                  <c:v>17</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2688512"/>
        <c:axId val="312668928"/>
      </c:barChart>
      <c:catAx>
        <c:axId val="31268851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68928"/>
        <c:crosses val="autoZero"/>
        <c:auto val="1"/>
        <c:lblAlgn val="ctr"/>
        <c:lblOffset val="100"/>
        <c:noMultiLvlLbl val="0"/>
      </c:catAx>
      <c:valAx>
        <c:axId val="31266892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851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2015/16,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'1.6_15'!$K$17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'1.6_15'!$L$15:$O$16</c:f>
              <c:strCache>
                <c:ptCount val="4"/>
                <c:pt idx="0">
                  <c:v>insgesamt</c:v>
                </c:pt>
                <c:pt idx="1">
                  <c:v>15 bis unter 20 Jahren zusammen*</c:v>
                </c:pt>
                <c:pt idx="2">
                  <c:v>20 bis unter 25 Jahre zusammen</c:v>
                </c:pt>
                <c:pt idx="3">
                  <c:v>25 und älter zusammen</c:v>
                </c:pt>
              </c:strCache>
            </c:strRef>
          </c:cat>
          <c:val>
            <c:numRef>
              <c:f>'1.6_15'!$L$17:$O$17</c:f>
              <c:numCache>
                <c:formatCode>#,##0</c:formatCode>
                <c:ptCount val="4"/>
                <c:pt idx="0">
                  <c:v>28878</c:v>
                </c:pt>
                <c:pt idx="1">
                  <c:v>17788</c:v>
                </c:pt>
                <c:pt idx="2">
                  <c:v>9012</c:v>
                </c:pt>
                <c:pt idx="3">
                  <c:v>2078</c:v>
                </c:pt>
              </c:numCache>
            </c:numRef>
          </c:val>
          <c:extLst>
            <c:ext xmlns:c16="http://schemas.microsoft.com/office/drawing/2014/chart" uri="{C3380CC4-5D6E-409C-BE32-E72D297353CC}">
              <c16:uniqueId val="{00000000-B9FC-40E0-B5AF-19BFA9AD2A43}"/>
            </c:ext>
          </c:extLst>
        </c:ser>
        <c:ser>
          <c:idx val="1"/>
          <c:order val="1"/>
          <c:tx>
            <c:strRef>
              <c:f>'1.6_15'!$K$18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'1.6_15'!$L$15:$O$16</c:f>
              <c:strCache>
                <c:ptCount val="4"/>
                <c:pt idx="0">
                  <c:v>insgesamt</c:v>
                </c:pt>
                <c:pt idx="1">
                  <c:v>15 bis unter 20 Jahren zusammen*</c:v>
                </c:pt>
                <c:pt idx="2">
                  <c:v>20 bis unter 25 Jahre zusammen</c:v>
                </c:pt>
                <c:pt idx="3">
                  <c:v>25 und älter zusammen</c:v>
                </c:pt>
              </c:strCache>
            </c:strRef>
          </c:cat>
          <c:val>
            <c:numRef>
              <c:f>'1.6_15'!$L$18:$O$18</c:f>
              <c:numCache>
                <c:formatCode>#,##0</c:formatCode>
                <c:ptCount val="4"/>
                <c:pt idx="0">
                  <c:v>4325</c:v>
                </c:pt>
                <c:pt idx="1">
                  <c:v>2372</c:v>
                </c:pt>
                <c:pt idx="2">
                  <c:v>1490</c:v>
                </c:pt>
                <c:pt idx="3">
                  <c:v>463</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2696672"/>
        <c:axId val="312682528"/>
      </c:barChart>
      <c:catAx>
        <c:axId val="31269667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2528"/>
        <c:crosses val="autoZero"/>
        <c:auto val="1"/>
        <c:lblAlgn val="ctr"/>
        <c:lblOffset val="100"/>
        <c:noMultiLvlLbl val="0"/>
      </c:catAx>
      <c:valAx>
        <c:axId val="31268252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667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2014/15,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'1.6_14'!$A$18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'1.6_14'!$B$16:$E$17</c:f>
              <c:strCache>
                <c:ptCount val="4"/>
                <c:pt idx="0">
                  <c:v>insgesamt</c:v>
                </c:pt>
                <c:pt idx="1">
                  <c:v>15 bis unter 20 Jahren zusammen</c:v>
                </c:pt>
                <c:pt idx="2">
                  <c:v>20 bis unter 25 Jahre zusammen</c:v>
                </c:pt>
                <c:pt idx="3">
                  <c:v>25 und älter zusammen</c:v>
                </c:pt>
              </c:strCache>
            </c:strRef>
          </c:cat>
          <c:val>
            <c:numRef>
              <c:f>'1.6_14'!$B$18:$E$18</c:f>
              <c:numCache>
                <c:formatCode>General</c:formatCode>
                <c:ptCount val="4"/>
                <c:pt idx="0">
                  <c:v>1092</c:v>
                </c:pt>
                <c:pt idx="1">
                  <c:v>692</c:v>
                </c:pt>
                <c:pt idx="2">
                  <c:v>334</c:v>
                </c:pt>
                <c:pt idx="3">
                  <c:v>66</c:v>
                </c:pt>
              </c:numCache>
            </c:numRef>
          </c:val>
          <c:extLst>
            <c:ext xmlns:c16="http://schemas.microsoft.com/office/drawing/2014/chart" uri="{C3380CC4-5D6E-409C-BE32-E72D297353CC}">
              <c16:uniqueId val="{00000000-094D-44F3-BF34-2026CBE28139}"/>
            </c:ext>
          </c:extLst>
        </c:ser>
        <c:ser>
          <c:idx val="1"/>
          <c:order val="1"/>
          <c:tx>
            <c:strRef>
              <c:f>'1.6_14'!$A$19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'1.6_14'!$B$16:$E$17</c:f>
              <c:strCache>
                <c:ptCount val="4"/>
                <c:pt idx="0">
                  <c:v>insgesamt</c:v>
                </c:pt>
                <c:pt idx="1">
                  <c:v>15 bis unter 20 Jahren zusammen</c:v>
                </c:pt>
                <c:pt idx="2">
                  <c:v>20 bis unter 25 Jahre zusammen</c:v>
                </c:pt>
                <c:pt idx="3">
                  <c:v>25 und älter zusammen</c:v>
                </c:pt>
              </c:strCache>
            </c:strRef>
          </c:cat>
          <c:val>
            <c:numRef>
              <c:f>'1.6_14'!$B$19:$E$19</c:f>
              <c:numCache>
                <c:formatCode>General</c:formatCode>
                <c:ptCount val="4"/>
                <c:pt idx="0">
                  <c:v>133</c:v>
                </c:pt>
                <c:pt idx="1">
                  <c:v>76</c:v>
                </c:pt>
                <c:pt idx="2">
                  <c:v>44</c:v>
                </c:pt>
                <c:pt idx="3">
                  <c:v>13</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2691232"/>
        <c:axId val="312683072"/>
      </c:barChart>
      <c:catAx>
        <c:axId val="31269123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3072"/>
        <c:crosses val="autoZero"/>
        <c:auto val="1"/>
        <c:lblAlgn val="ctr"/>
        <c:lblOffset val="100"/>
        <c:noMultiLvlLbl val="0"/>
      </c:catAx>
      <c:valAx>
        <c:axId val="31268307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123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2014/15,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'1.6_14'!$K$17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'1.6_14'!$L$15:$O$16</c:f>
              <c:strCache>
                <c:ptCount val="4"/>
                <c:pt idx="0">
                  <c:v>insgesamt</c:v>
                </c:pt>
                <c:pt idx="1">
                  <c:v>15 bis unter 20 Jahren zusammen*</c:v>
                </c:pt>
                <c:pt idx="2">
                  <c:v>20 bis unter 25 Jahre zusammen</c:v>
                </c:pt>
                <c:pt idx="3">
                  <c:v>25 und älter zusammen</c:v>
                </c:pt>
              </c:strCache>
            </c:strRef>
          </c:cat>
          <c:val>
            <c:numRef>
              <c:f>'1.6_14'!$L$17:$O$17</c:f>
              <c:numCache>
                <c:formatCode>#,##0</c:formatCode>
                <c:ptCount val="4"/>
                <c:pt idx="0">
                  <c:v>28629</c:v>
                </c:pt>
                <c:pt idx="1">
                  <c:v>17672</c:v>
                </c:pt>
                <c:pt idx="2">
                  <c:v>9022</c:v>
                </c:pt>
                <c:pt idx="3">
                  <c:v>1935</c:v>
                </c:pt>
              </c:numCache>
            </c:numRef>
          </c:val>
          <c:extLst>
            <c:ext xmlns:c16="http://schemas.microsoft.com/office/drawing/2014/chart" uri="{C3380CC4-5D6E-409C-BE32-E72D297353CC}">
              <c16:uniqueId val="{00000000-B9FC-40E0-B5AF-19BFA9AD2A43}"/>
            </c:ext>
          </c:extLst>
        </c:ser>
        <c:ser>
          <c:idx val="1"/>
          <c:order val="1"/>
          <c:tx>
            <c:strRef>
              <c:f>'1.6_14'!$K$18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'1.6_14'!$L$15:$O$16</c:f>
              <c:strCache>
                <c:ptCount val="4"/>
                <c:pt idx="0">
                  <c:v>insgesamt</c:v>
                </c:pt>
                <c:pt idx="1">
                  <c:v>15 bis unter 20 Jahren zusammen*</c:v>
                </c:pt>
                <c:pt idx="2">
                  <c:v>20 bis unter 25 Jahre zusammen</c:v>
                </c:pt>
                <c:pt idx="3">
                  <c:v>25 und älter zusammen</c:v>
                </c:pt>
              </c:strCache>
            </c:strRef>
          </c:cat>
          <c:val>
            <c:numRef>
              <c:f>'1.6_14'!$L$18:$O$18</c:f>
              <c:numCache>
                <c:formatCode>#,##0</c:formatCode>
                <c:ptCount val="4"/>
                <c:pt idx="0">
                  <c:v>3873</c:v>
                </c:pt>
                <c:pt idx="1">
                  <c:v>2132</c:v>
                </c:pt>
                <c:pt idx="2">
                  <c:v>1379</c:v>
                </c:pt>
                <c:pt idx="3">
                  <c:v>362</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2686336"/>
        <c:axId val="312667840"/>
      </c:barChart>
      <c:catAx>
        <c:axId val="31268633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67840"/>
        <c:crosses val="autoZero"/>
        <c:auto val="1"/>
        <c:lblAlgn val="ctr"/>
        <c:lblOffset val="100"/>
        <c:noMultiLvlLbl val="0"/>
      </c:catAx>
      <c:valAx>
        <c:axId val="31266784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633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2013/14,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'1.6_13'!$A$18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'1.6_13'!$B$16:$E$17</c:f>
              <c:strCache>
                <c:ptCount val="4"/>
                <c:pt idx="0">
                  <c:v>insgesamt</c:v>
                </c:pt>
                <c:pt idx="1">
                  <c:v>15 bis unter 20 Jahren zusammen</c:v>
                </c:pt>
                <c:pt idx="2">
                  <c:v>20 bis unter 25 Jahre zusammen</c:v>
                </c:pt>
                <c:pt idx="3">
                  <c:v>25 und älter zusammen</c:v>
                </c:pt>
              </c:strCache>
            </c:strRef>
          </c:cat>
          <c:val>
            <c:numRef>
              <c:f>'1.6_13'!$B$18:$E$18</c:f>
              <c:numCache>
                <c:formatCode>General</c:formatCode>
                <c:ptCount val="4"/>
                <c:pt idx="0">
                  <c:v>1174</c:v>
                </c:pt>
                <c:pt idx="1">
                  <c:v>783</c:v>
                </c:pt>
                <c:pt idx="2">
                  <c:v>341</c:v>
                </c:pt>
                <c:pt idx="3">
                  <c:v>50</c:v>
                </c:pt>
              </c:numCache>
            </c:numRef>
          </c:val>
          <c:extLst>
            <c:ext xmlns:c16="http://schemas.microsoft.com/office/drawing/2014/chart" uri="{C3380CC4-5D6E-409C-BE32-E72D297353CC}">
              <c16:uniqueId val="{00000000-094D-44F3-BF34-2026CBE28139}"/>
            </c:ext>
          </c:extLst>
        </c:ser>
        <c:ser>
          <c:idx val="1"/>
          <c:order val="1"/>
          <c:tx>
            <c:strRef>
              <c:f>'1.6_13'!$A$19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'1.6_13'!$B$16:$E$17</c:f>
              <c:strCache>
                <c:ptCount val="4"/>
                <c:pt idx="0">
                  <c:v>insgesamt</c:v>
                </c:pt>
                <c:pt idx="1">
                  <c:v>15 bis unter 20 Jahren zusammen</c:v>
                </c:pt>
                <c:pt idx="2">
                  <c:v>20 bis unter 25 Jahre zusammen</c:v>
                </c:pt>
                <c:pt idx="3">
                  <c:v>25 und älter zusammen</c:v>
                </c:pt>
              </c:strCache>
            </c:strRef>
          </c:cat>
          <c:val>
            <c:numRef>
              <c:f>'1.6_13'!$B$19:$E$19</c:f>
              <c:numCache>
                <c:formatCode>General</c:formatCode>
                <c:ptCount val="4"/>
                <c:pt idx="0">
                  <c:v>122</c:v>
                </c:pt>
                <c:pt idx="1">
                  <c:v>68</c:v>
                </c:pt>
                <c:pt idx="2">
                  <c:v>49</c:v>
                </c:pt>
                <c:pt idx="3">
                  <c:v>5</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2672192"/>
        <c:axId val="312693408"/>
      </c:barChart>
      <c:catAx>
        <c:axId val="31267219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3408"/>
        <c:crosses val="autoZero"/>
        <c:auto val="1"/>
        <c:lblAlgn val="ctr"/>
        <c:lblOffset val="100"/>
        <c:noMultiLvlLbl val="0"/>
      </c:catAx>
      <c:valAx>
        <c:axId val="31269340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219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2013/14,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'1.6_13'!$K$17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'1.6_13'!$L$15:$O$16</c:f>
              <c:strCache>
                <c:ptCount val="4"/>
                <c:pt idx="0">
                  <c:v>insgesamt</c:v>
                </c:pt>
                <c:pt idx="1">
                  <c:v>15 bis unter 20 Jahren zusammen*</c:v>
                </c:pt>
                <c:pt idx="2">
                  <c:v>20 bis unter 25 Jahre zusammen</c:v>
                </c:pt>
                <c:pt idx="3">
                  <c:v>25 und älter zusammen</c:v>
                </c:pt>
              </c:strCache>
            </c:strRef>
          </c:cat>
          <c:val>
            <c:numRef>
              <c:f>'1.6_13'!$L$17:$O$17</c:f>
              <c:numCache>
                <c:formatCode>#,##0</c:formatCode>
                <c:ptCount val="4"/>
                <c:pt idx="0">
                  <c:v>29867</c:v>
                </c:pt>
                <c:pt idx="1">
                  <c:v>18888</c:v>
                </c:pt>
                <c:pt idx="2">
                  <c:v>9540</c:v>
                </c:pt>
                <c:pt idx="3">
                  <c:v>1439</c:v>
                </c:pt>
              </c:numCache>
            </c:numRef>
          </c:val>
          <c:extLst>
            <c:ext xmlns:c16="http://schemas.microsoft.com/office/drawing/2014/chart" uri="{C3380CC4-5D6E-409C-BE32-E72D297353CC}">
              <c16:uniqueId val="{00000000-B9FC-40E0-B5AF-19BFA9AD2A43}"/>
            </c:ext>
          </c:extLst>
        </c:ser>
        <c:ser>
          <c:idx val="1"/>
          <c:order val="1"/>
          <c:tx>
            <c:strRef>
              <c:f>'1.6_13'!$K$18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'1.6_13'!$L$15:$O$16</c:f>
              <c:strCache>
                <c:ptCount val="4"/>
                <c:pt idx="0">
                  <c:v>insgesamt</c:v>
                </c:pt>
                <c:pt idx="1">
                  <c:v>15 bis unter 20 Jahren zusammen*</c:v>
                </c:pt>
                <c:pt idx="2">
                  <c:v>20 bis unter 25 Jahre zusammen</c:v>
                </c:pt>
                <c:pt idx="3">
                  <c:v>25 und älter zusammen</c:v>
                </c:pt>
              </c:strCache>
            </c:strRef>
          </c:cat>
          <c:val>
            <c:numRef>
              <c:f>'1.6_13'!$L$18:$O$18</c:f>
              <c:numCache>
                <c:formatCode>#,##0</c:formatCode>
                <c:ptCount val="4"/>
                <c:pt idx="0">
                  <c:v>3961</c:v>
                </c:pt>
                <c:pt idx="1">
                  <c:v>2315</c:v>
                </c:pt>
                <c:pt idx="2">
                  <c:v>1407</c:v>
                </c:pt>
                <c:pt idx="3">
                  <c:v>239</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2697216"/>
        <c:axId val="312683616"/>
      </c:barChart>
      <c:catAx>
        <c:axId val="31269721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3616"/>
        <c:crosses val="autoZero"/>
        <c:auto val="1"/>
        <c:lblAlgn val="ctr"/>
        <c:lblOffset val="100"/>
        <c:noMultiLvlLbl val="0"/>
      </c:catAx>
      <c:valAx>
        <c:axId val="31268361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721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2012/13,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'1.6_12'!$A$18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'1.6_12'!$B$16:$E$17</c:f>
              <c:strCache>
                <c:ptCount val="4"/>
                <c:pt idx="0">
                  <c:v>insgesamt</c:v>
                </c:pt>
                <c:pt idx="1">
                  <c:v>15 bis unter 20 Jahren zusammen</c:v>
                </c:pt>
                <c:pt idx="2">
                  <c:v>20 bis unter 25 Jahre zusammen</c:v>
                </c:pt>
                <c:pt idx="3">
                  <c:v>25 und älter zusammen</c:v>
                </c:pt>
              </c:strCache>
            </c:strRef>
          </c:cat>
          <c:val>
            <c:numRef>
              <c:f>'1.6_12'!$B$18:$E$18</c:f>
              <c:numCache>
                <c:formatCode>General</c:formatCode>
                <c:ptCount val="4"/>
                <c:pt idx="0">
                  <c:v>1119</c:v>
                </c:pt>
                <c:pt idx="1">
                  <c:v>732</c:v>
                </c:pt>
                <c:pt idx="2">
                  <c:v>340</c:v>
                </c:pt>
                <c:pt idx="3">
                  <c:v>47</c:v>
                </c:pt>
              </c:numCache>
            </c:numRef>
          </c:val>
          <c:extLst>
            <c:ext xmlns:c16="http://schemas.microsoft.com/office/drawing/2014/chart" uri="{C3380CC4-5D6E-409C-BE32-E72D297353CC}">
              <c16:uniqueId val="{00000000-094D-44F3-BF34-2026CBE28139}"/>
            </c:ext>
          </c:extLst>
        </c:ser>
        <c:ser>
          <c:idx val="1"/>
          <c:order val="1"/>
          <c:tx>
            <c:strRef>
              <c:f>'1.6_12'!$A$19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'1.6_12'!$B$16:$E$17</c:f>
              <c:strCache>
                <c:ptCount val="4"/>
                <c:pt idx="0">
                  <c:v>insgesamt</c:v>
                </c:pt>
                <c:pt idx="1">
                  <c:v>15 bis unter 20 Jahren zusammen</c:v>
                </c:pt>
                <c:pt idx="2">
                  <c:v>20 bis unter 25 Jahre zusammen</c:v>
                </c:pt>
                <c:pt idx="3">
                  <c:v>25 und älter zusammen</c:v>
                </c:pt>
              </c:strCache>
            </c:strRef>
          </c:cat>
          <c:val>
            <c:numRef>
              <c:f>'1.6_12'!$B$19:$E$19</c:f>
              <c:numCache>
                <c:formatCode>General</c:formatCode>
                <c:ptCount val="4"/>
                <c:pt idx="0">
                  <c:v>131</c:v>
                </c:pt>
                <c:pt idx="1">
                  <c:v>81</c:v>
                </c:pt>
                <c:pt idx="2">
                  <c:v>48</c:v>
                </c:pt>
                <c:pt idx="3">
                  <c:v>2</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2675456"/>
        <c:axId val="312695040"/>
      </c:barChart>
      <c:catAx>
        <c:axId val="31267545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5040"/>
        <c:crosses val="autoZero"/>
        <c:auto val="1"/>
        <c:lblAlgn val="ctr"/>
        <c:lblOffset val="100"/>
        <c:noMultiLvlLbl val="0"/>
      </c:catAx>
      <c:valAx>
        <c:axId val="31269504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545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Arbeitslosenquote  der 15- bis unter 25-Jährigen bezogen auf alle zivilen Erwerbspersonen nach Alter und Staatsangehörigkeit, 2012, Land Hessen</a:t>
            </a:r>
          </a:p>
        </c:rich>
      </c:tx>
      <c:layout>
        <c:manualLayout>
          <c:xMode val="edge"/>
          <c:yMode val="edge"/>
          <c:x val="0.1492324642563928"/>
          <c:y val="3.9111203204862555E-2"/>
        </c:manualLayout>
      </c:layout>
      <c:overlay val="0"/>
    </c:title>
    <c:autoTitleDeleted val="0"/>
    <c:plotArea>
      <c:layout>
        <c:manualLayout>
          <c:layoutTarget val="inner"/>
          <c:xMode val="edge"/>
          <c:yMode val="edge"/>
          <c:x val="9.3554398596351757E-2"/>
          <c:y val="0.14144383158034984"/>
          <c:w val="0.85443712978500352"/>
          <c:h val="0.6121028638733178"/>
        </c:manualLayout>
      </c:layout>
      <c:barChart>
        <c:barDir val="col"/>
        <c:grouping val="clustered"/>
        <c:varyColors val="0"/>
        <c:ser>
          <c:idx val="0"/>
          <c:order val="0"/>
          <c:tx>
            <c:strRef>
              <c:f>[6]Tabelle1!$D$9</c:f>
              <c:strCache>
                <c:ptCount val="1"/>
                <c:pt idx="0">
                  <c:v>15 bis unter 25 Jahre</c:v>
                </c:pt>
              </c:strCache>
            </c:strRef>
          </c:tx>
          <c:spPr>
            <a:solidFill>
              <a:schemeClr val="bg1">
                <a:lumMod val="75000"/>
              </a:schemeClr>
            </a:solidFill>
          </c:spPr>
          <c:invertIfNegative val="0"/>
          <c:dLbls>
            <c:spPr>
              <a:noFill/>
              <a:ln>
                <a:noFill/>
              </a:ln>
              <a:effectLst/>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[6]Tabelle1!$B$10:$C$13</c:f>
              <c:multiLvlStrCache>
                <c:ptCount val="4"/>
                <c:lvl>
                  <c:pt idx="0">
                    <c:v>Deutsche</c:v>
                  </c:pt>
                  <c:pt idx="1">
                    <c:v>Ausländer</c:v>
                  </c:pt>
                  <c:pt idx="2">
                    <c:v>Deutsche</c:v>
                  </c:pt>
                  <c:pt idx="3">
                    <c:v>Ausländer</c:v>
                  </c:pt>
                </c:lvl>
                <c:lvl>
                  <c:pt idx="0">
                    <c:v>SGB III</c:v>
                  </c:pt>
                  <c:pt idx="2">
                    <c:v>SGB II</c:v>
                  </c:pt>
                </c:lvl>
              </c:multiLvlStrCache>
            </c:multiLvlStrRef>
          </c:cat>
          <c:val>
            <c:numRef>
              <c:f>[6]Tabelle1!$D$10:$D$13</c:f>
              <c:numCache>
                <c:formatCode>General</c:formatCode>
                <c:ptCount val="4"/>
                <c:pt idx="0">
                  <c:v>2.1</c:v>
                </c:pt>
                <c:pt idx="1">
                  <c:v>2.9</c:v>
                </c:pt>
                <c:pt idx="2">
                  <c:v>2.5</c:v>
                </c:pt>
                <c:pt idx="3">
                  <c:v>6.4</c:v>
                </c:pt>
              </c:numCache>
            </c:numRef>
          </c:val>
          <c:extLst>
            <c:ext xmlns:c16="http://schemas.microsoft.com/office/drawing/2014/chart" uri="{C3380CC4-5D6E-409C-BE32-E72D297353CC}">
              <c16:uniqueId val="{00000000-8250-4C90-BB8C-321BD7F1AF88}"/>
            </c:ext>
          </c:extLst>
        </c:ser>
        <c:ser>
          <c:idx val="1"/>
          <c:order val="1"/>
          <c:tx>
            <c:strRef>
              <c:f>[6]Tabelle1!$E$9</c:f>
              <c:strCache>
                <c:ptCount val="1"/>
                <c:pt idx="0">
                  <c:v>davon 15 bis unter 20 Jahre</c:v>
                </c:pt>
              </c:strCache>
            </c:strRef>
          </c:tx>
          <c:spPr>
            <a:solidFill>
              <a:srgbClr val="009999"/>
            </a:solidFill>
          </c:spPr>
          <c:invertIfNegative val="0"/>
          <c:dLbls>
            <c:spPr>
              <a:noFill/>
              <a:ln>
                <a:noFill/>
              </a:ln>
              <a:effectLst/>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[6]Tabelle1!$B$10:$C$13</c:f>
              <c:multiLvlStrCache>
                <c:ptCount val="4"/>
                <c:lvl>
                  <c:pt idx="0">
                    <c:v>Deutsche</c:v>
                  </c:pt>
                  <c:pt idx="1">
                    <c:v>Ausländer</c:v>
                  </c:pt>
                  <c:pt idx="2">
                    <c:v>Deutsche</c:v>
                  </c:pt>
                  <c:pt idx="3">
                    <c:v>Ausländer</c:v>
                  </c:pt>
                </c:lvl>
                <c:lvl>
                  <c:pt idx="0">
                    <c:v>SGB III</c:v>
                  </c:pt>
                  <c:pt idx="2">
                    <c:v>SGB II</c:v>
                  </c:pt>
                </c:lvl>
              </c:multiLvlStrCache>
            </c:multiLvlStrRef>
          </c:cat>
          <c:val>
            <c:numRef>
              <c:f>[6]Tabelle1!$E$10:$E$13</c:f>
              <c:numCache>
                <c:formatCode>General</c:formatCode>
                <c:ptCount val="4"/>
                <c:pt idx="0">
                  <c:v>0.8</c:v>
                </c:pt>
                <c:pt idx="1">
                  <c:v>1</c:v>
                </c:pt>
                <c:pt idx="2">
                  <c:v>2.1</c:v>
                </c:pt>
                <c:pt idx="3">
                  <c:v>6.8</c:v>
                </c:pt>
              </c:numCache>
            </c:numRef>
          </c:val>
          <c:extLst>
            <c:ext xmlns:c16="http://schemas.microsoft.com/office/drawing/2014/chart" uri="{C3380CC4-5D6E-409C-BE32-E72D297353CC}">
              <c16:uniqueId val="{00000001-8250-4C90-BB8C-321BD7F1AF88}"/>
            </c:ext>
          </c:extLst>
        </c:ser>
        <c:dLbls>
          <c:showLegendKey val="0"/>
          <c:showVal val="1"/>
          <c:showCatName val="0"/>
          <c:showSerName val="0"/>
          <c:showPercent val="0"/>
          <c:showBubbleSize val="0"/>
        </c:dLbls>
        <c:gapWidth val="150"/>
        <c:axId val="298093488"/>
        <c:axId val="298092400"/>
      </c:barChart>
      <c:catAx>
        <c:axId val="298093488"/>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298092400"/>
        <c:crosses val="autoZero"/>
        <c:auto val="1"/>
        <c:lblAlgn val="ctr"/>
        <c:lblOffset val="100"/>
        <c:noMultiLvlLbl val="0"/>
      </c:catAx>
      <c:valAx>
        <c:axId val="298092400"/>
        <c:scaling>
          <c:orientation val="minMax"/>
        </c:scaling>
        <c:delete val="0"/>
        <c:axPos val="l"/>
        <c:majorGridlines>
          <c:spPr>
            <a:ln>
              <a:prstDash val="sysDot"/>
            </a:ln>
          </c:spPr>
        </c:majorGridlines>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298093488"/>
        <c:crosses val="autoZero"/>
        <c:crossBetween val="between"/>
      </c:valAx>
    </c:plotArea>
    <c:legend>
      <c:legendPos val="b"/>
      <c:layout>
        <c:manualLayout>
          <c:xMode val="edge"/>
          <c:yMode val="edge"/>
          <c:x val="0.27901121760104136"/>
          <c:y val="0.93479375604365289"/>
          <c:w val="0.48542613696788744"/>
          <c:h val="5.2643735322558394E-2"/>
        </c:manualLayout>
      </c:layout>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800" b="0" i="0" u="none" strike="noStrike" baseline="0">
          <a:solidFill>
            <a:srgbClr val="000000"/>
          </a:solidFill>
          <a:latin typeface="Arial"/>
          <a:ea typeface="Arial"/>
          <a:cs typeface="Arial"/>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2012/13,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'1.6_12'!$K$17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'1.6_12'!$L$15:$O$16</c:f>
              <c:strCache>
                <c:ptCount val="4"/>
                <c:pt idx="0">
                  <c:v>insgesamt</c:v>
                </c:pt>
                <c:pt idx="1">
                  <c:v>15 bis unter 20 Jahren zusammen*</c:v>
                </c:pt>
                <c:pt idx="2">
                  <c:v>20 bis unter 25 Jahre zusammen</c:v>
                </c:pt>
                <c:pt idx="3">
                  <c:v>25 und älter zusammen</c:v>
                </c:pt>
              </c:strCache>
            </c:strRef>
          </c:cat>
          <c:val>
            <c:numRef>
              <c:f>'1.6_12'!$L$17:$O$17</c:f>
              <c:numCache>
                <c:formatCode>#,##0</c:formatCode>
                <c:ptCount val="4"/>
                <c:pt idx="0">
                  <c:v>31641</c:v>
                </c:pt>
                <c:pt idx="1">
                  <c:v>19741</c:v>
                </c:pt>
                <c:pt idx="2">
                  <c:v>10462</c:v>
                </c:pt>
                <c:pt idx="3">
                  <c:v>1438</c:v>
                </c:pt>
              </c:numCache>
            </c:numRef>
          </c:val>
          <c:extLst>
            <c:ext xmlns:c16="http://schemas.microsoft.com/office/drawing/2014/chart" uri="{C3380CC4-5D6E-409C-BE32-E72D297353CC}">
              <c16:uniqueId val="{00000000-B9FC-40E0-B5AF-19BFA9AD2A43}"/>
            </c:ext>
          </c:extLst>
        </c:ser>
        <c:ser>
          <c:idx val="1"/>
          <c:order val="1"/>
          <c:tx>
            <c:strRef>
              <c:f>'1.6_12'!$K$18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'1.6_12'!$L$15:$O$16</c:f>
              <c:strCache>
                <c:ptCount val="4"/>
                <c:pt idx="0">
                  <c:v>insgesamt</c:v>
                </c:pt>
                <c:pt idx="1">
                  <c:v>15 bis unter 20 Jahren zusammen*</c:v>
                </c:pt>
                <c:pt idx="2">
                  <c:v>20 bis unter 25 Jahre zusammen</c:v>
                </c:pt>
                <c:pt idx="3">
                  <c:v>25 und älter zusammen</c:v>
                </c:pt>
              </c:strCache>
            </c:strRef>
          </c:cat>
          <c:val>
            <c:numRef>
              <c:f>'1.6_12'!$L$18:$O$18</c:f>
              <c:numCache>
                <c:formatCode>#,##0</c:formatCode>
                <c:ptCount val="4"/>
                <c:pt idx="0">
                  <c:v>4185</c:v>
                </c:pt>
                <c:pt idx="1">
                  <c:v>2565</c:v>
                </c:pt>
                <c:pt idx="2">
                  <c:v>1445</c:v>
                </c:pt>
                <c:pt idx="3">
                  <c:v>175</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2668384"/>
        <c:axId val="312690144"/>
      </c:barChart>
      <c:catAx>
        <c:axId val="31266838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0144"/>
        <c:crosses val="autoZero"/>
        <c:auto val="1"/>
        <c:lblAlgn val="ctr"/>
        <c:lblOffset val="100"/>
        <c:noMultiLvlLbl val="0"/>
      </c:catAx>
      <c:valAx>
        <c:axId val="31269014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6838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2011/12,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'1.6_11'!$A$18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'1.6_11'!$B$16:$E$17</c:f>
              <c:strCache>
                <c:ptCount val="4"/>
                <c:pt idx="0">
                  <c:v>insgesamt</c:v>
                </c:pt>
                <c:pt idx="1">
                  <c:v>15 bis unter 20 Jahren zusammen</c:v>
                </c:pt>
                <c:pt idx="2">
                  <c:v>20 bis unter 25 Jahre zusammen</c:v>
                </c:pt>
                <c:pt idx="3">
                  <c:v>25 und älter zusammen</c:v>
                </c:pt>
              </c:strCache>
            </c:strRef>
          </c:cat>
          <c:val>
            <c:numRef>
              <c:f>'1.6_11'!$B$18:$E$18</c:f>
              <c:numCache>
                <c:formatCode>General</c:formatCode>
                <c:ptCount val="4"/>
                <c:pt idx="0">
                  <c:v>1202</c:v>
                </c:pt>
                <c:pt idx="1">
                  <c:v>792</c:v>
                </c:pt>
                <c:pt idx="2">
                  <c:v>364</c:v>
                </c:pt>
                <c:pt idx="3">
                  <c:v>46</c:v>
                </c:pt>
              </c:numCache>
            </c:numRef>
          </c:val>
          <c:extLst>
            <c:ext xmlns:c16="http://schemas.microsoft.com/office/drawing/2014/chart" uri="{C3380CC4-5D6E-409C-BE32-E72D297353CC}">
              <c16:uniqueId val="{00000000-094D-44F3-BF34-2026CBE28139}"/>
            </c:ext>
          </c:extLst>
        </c:ser>
        <c:ser>
          <c:idx val="1"/>
          <c:order val="1"/>
          <c:tx>
            <c:strRef>
              <c:f>'1.6_11'!$A$19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'1.6_11'!$B$16:$E$17</c:f>
              <c:strCache>
                <c:ptCount val="4"/>
                <c:pt idx="0">
                  <c:v>insgesamt</c:v>
                </c:pt>
                <c:pt idx="1">
                  <c:v>15 bis unter 20 Jahren zusammen</c:v>
                </c:pt>
                <c:pt idx="2">
                  <c:v>20 bis unter 25 Jahre zusammen</c:v>
                </c:pt>
                <c:pt idx="3">
                  <c:v>25 und älter zusammen</c:v>
                </c:pt>
              </c:strCache>
            </c:strRef>
          </c:cat>
          <c:val>
            <c:numRef>
              <c:f>'1.6_11'!$B$19:$E$19</c:f>
              <c:numCache>
                <c:formatCode>General</c:formatCode>
                <c:ptCount val="4"/>
                <c:pt idx="0">
                  <c:v>121</c:v>
                </c:pt>
                <c:pt idx="1">
                  <c:v>85</c:v>
                </c:pt>
                <c:pt idx="2">
                  <c:v>30</c:v>
                </c:pt>
                <c:pt idx="3">
                  <c:v>6</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2674368"/>
        <c:axId val="312669472"/>
      </c:barChart>
      <c:catAx>
        <c:axId val="31267436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69472"/>
        <c:crosses val="autoZero"/>
        <c:auto val="1"/>
        <c:lblAlgn val="ctr"/>
        <c:lblOffset val="100"/>
        <c:noMultiLvlLbl val="0"/>
      </c:catAx>
      <c:valAx>
        <c:axId val="31266947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436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2011/12,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'1.6_11'!$K$17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'1.6_11'!$L$15:$O$16</c:f>
              <c:strCache>
                <c:ptCount val="4"/>
                <c:pt idx="0">
                  <c:v>insgesamt</c:v>
                </c:pt>
                <c:pt idx="1">
                  <c:v>15 bis unter 20 Jahren zusammen*</c:v>
                </c:pt>
                <c:pt idx="2">
                  <c:v>20 bis unter 25 Jahre zusammen</c:v>
                </c:pt>
                <c:pt idx="3">
                  <c:v>25 und älter zusammen</c:v>
                </c:pt>
              </c:strCache>
            </c:strRef>
          </c:cat>
          <c:val>
            <c:numRef>
              <c:f>'1.6_11'!$L$17:$O$17</c:f>
              <c:numCache>
                <c:formatCode>#,##0</c:formatCode>
                <c:ptCount val="4"/>
                <c:pt idx="0">
                  <c:v>32233</c:v>
                </c:pt>
                <c:pt idx="1">
                  <c:v>20264</c:v>
                </c:pt>
                <c:pt idx="2">
                  <c:v>10690</c:v>
                </c:pt>
                <c:pt idx="3">
                  <c:v>1279</c:v>
                </c:pt>
              </c:numCache>
            </c:numRef>
          </c:val>
          <c:extLst>
            <c:ext xmlns:c16="http://schemas.microsoft.com/office/drawing/2014/chart" uri="{C3380CC4-5D6E-409C-BE32-E72D297353CC}">
              <c16:uniqueId val="{00000000-B9FC-40E0-B5AF-19BFA9AD2A43}"/>
            </c:ext>
          </c:extLst>
        </c:ser>
        <c:ser>
          <c:idx val="1"/>
          <c:order val="1"/>
          <c:tx>
            <c:strRef>
              <c:f>'1.6_11'!$K$18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'1.6_11'!$L$15:$O$16</c:f>
              <c:strCache>
                <c:ptCount val="4"/>
                <c:pt idx="0">
                  <c:v>insgesamt</c:v>
                </c:pt>
                <c:pt idx="1">
                  <c:v>15 bis unter 20 Jahren zusammen*</c:v>
                </c:pt>
                <c:pt idx="2">
                  <c:v>20 bis unter 25 Jahre zusammen</c:v>
                </c:pt>
                <c:pt idx="3">
                  <c:v>25 und älter zusammen</c:v>
                </c:pt>
              </c:strCache>
            </c:strRef>
          </c:cat>
          <c:val>
            <c:numRef>
              <c:f>'1.6_11'!$L$18:$O$18</c:f>
              <c:numCache>
                <c:formatCode>#,##0</c:formatCode>
                <c:ptCount val="4"/>
                <c:pt idx="0">
                  <c:v>4169</c:v>
                </c:pt>
                <c:pt idx="1">
                  <c:v>2652</c:v>
                </c:pt>
                <c:pt idx="2">
                  <c:v>1356</c:v>
                </c:pt>
                <c:pt idx="3">
                  <c:v>161</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2681984"/>
        <c:axId val="312681440"/>
      </c:barChart>
      <c:catAx>
        <c:axId val="31268198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1440"/>
        <c:crosses val="autoZero"/>
        <c:auto val="1"/>
        <c:lblAlgn val="ctr"/>
        <c:lblOffset val="100"/>
        <c:noMultiLvlLbl val="0"/>
      </c:catAx>
      <c:valAx>
        <c:axId val="31268144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198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2010/11,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'1.6_10'!$A$18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'1.6_10'!$B$16:$E$17</c:f>
              <c:strCache>
                <c:ptCount val="4"/>
                <c:pt idx="0">
                  <c:v>insgesamt</c:v>
                </c:pt>
                <c:pt idx="1">
                  <c:v>15 bis unter 20 Jahren zusammen</c:v>
                </c:pt>
                <c:pt idx="2">
                  <c:v>20 bis unter 25 Jahre zusammen</c:v>
                </c:pt>
                <c:pt idx="3">
                  <c:v>25 und älter zusammen</c:v>
                </c:pt>
              </c:strCache>
            </c:strRef>
          </c:cat>
          <c:val>
            <c:numRef>
              <c:f>'1.6_10'!$B$18:$E$18</c:f>
              <c:numCache>
                <c:formatCode>General</c:formatCode>
                <c:ptCount val="4"/>
                <c:pt idx="0">
                  <c:v>1092</c:v>
                </c:pt>
                <c:pt idx="1">
                  <c:v>734</c:v>
                </c:pt>
                <c:pt idx="2">
                  <c:v>303</c:v>
                </c:pt>
                <c:pt idx="3">
                  <c:v>55</c:v>
                </c:pt>
              </c:numCache>
            </c:numRef>
          </c:val>
          <c:extLst>
            <c:ext xmlns:c16="http://schemas.microsoft.com/office/drawing/2014/chart" uri="{C3380CC4-5D6E-409C-BE32-E72D297353CC}">
              <c16:uniqueId val="{00000000-094D-44F3-BF34-2026CBE28139}"/>
            </c:ext>
          </c:extLst>
        </c:ser>
        <c:ser>
          <c:idx val="1"/>
          <c:order val="1"/>
          <c:tx>
            <c:strRef>
              <c:f>'1.6_10'!$A$19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'1.6_10'!$B$16:$E$17</c:f>
              <c:strCache>
                <c:ptCount val="4"/>
                <c:pt idx="0">
                  <c:v>insgesamt</c:v>
                </c:pt>
                <c:pt idx="1">
                  <c:v>15 bis unter 20 Jahren zusammen</c:v>
                </c:pt>
                <c:pt idx="2">
                  <c:v>20 bis unter 25 Jahre zusammen</c:v>
                </c:pt>
                <c:pt idx="3">
                  <c:v>25 und älter zusammen</c:v>
                </c:pt>
              </c:strCache>
            </c:strRef>
          </c:cat>
          <c:val>
            <c:numRef>
              <c:f>'1.6_10'!$B$19:$E$19</c:f>
              <c:numCache>
                <c:formatCode>General</c:formatCode>
                <c:ptCount val="4"/>
                <c:pt idx="0">
                  <c:v>129</c:v>
                </c:pt>
                <c:pt idx="1">
                  <c:v>80</c:v>
                </c:pt>
                <c:pt idx="2">
                  <c:v>42</c:v>
                </c:pt>
                <c:pt idx="3">
                  <c:v>7</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2676544"/>
        <c:axId val="312670016"/>
      </c:barChart>
      <c:catAx>
        <c:axId val="31267654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0016"/>
        <c:crosses val="autoZero"/>
        <c:auto val="1"/>
        <c:lblAlgn val="ctr"/>
        <c:lblOffset val="100"/>
        <c:noMultiLvlLbl val="0"/>
      </c:catAx>
      <c:valAx>
        <c:axId val="31267001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654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2010/11,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'1.6_10'!$K$17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'1.6_10'!$L$15:$O$16</c:f>
              <c:strCache>
                <c:ptCount val="4"/>
                <c:pt idx="0">
                  <c:v>insgesamt</c:v>
                </c:pt>
                <c:pt idx="1">
                  <c:v>15 bis unter 20 Jahren zusammen*</c:v>
                </c:pt>
                <c:pt idx="2">
                  <c:v>20 bis unter 25 Jahre zusammen</c:v>
                </c:pt>
                <c:pt idx="3">
                  <c:v>25 und älter zusammen</c:v>
                </c:pt>
              </c:strCache>
            </c:strRef>
          </c:cat>
          <c:val>
            <c:numRef>
              <c:f>'1.6_10'!$L$17:$O$17</c:f>
              <c:numCache>
                <c:formatCode>#,##0</c:formatCode>
                <c:ptCount val="4"/>
                <c:pt idx="0">
                  <c:v>31122</c:v>
                </c:pt>
                <c:pt idx="1">
                  <c:v>19247</c:v>
                </c:pt>
                <c:pt idx="2">
                  <c:v>10199</c:v>
                </c:pt>
                <c:pt idx="3">
                  <c:v>1676</c:v>
                </c:pt>
              </c:numCache>
            </c:numRef>
          </c:val>
          <c:extLst>
            <c:ext xmlns:c16="http://schemas.microsoft.com/office/drawing/2014/chart" uri="{C3380CC4-5D6E-409C-BE32-E72D297353CC}">
              <c16:uniqueId val="{00000000-B9FC-40E0-B5AF-19BFA9AD2A43}"/>
            </c:ext>
          </c:extLst>
        </c:ser>
        <c:ser>
          <c:idx val="1"/>
          <c:order val="1"/>
          <c:tx>
            <c:strRef>
              <c:f>'1.6_10'!$K$18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'1.6_10'!$L$15:$O$16</c:f>
              <c:strCache>
                <c:ptCount val="4"/>
                <c:pt idx="0">
                  <c:v>insgesamt</c:v>
                </c:pt>
                <c:pt idx="1">
                  <c:v>15 bis unter 20 Jahren zusammen*</c:v>
                </c:pt>
                <c:pt idx="2">
                  <c:v>20 bis unter 25 Jahre zusammen</c:v>
                </c:pt>
                <c:pt idx="3">
                  <c:v>25 und älter zusammen</c:v>
                </c:pt>
              </c:strCache>
            </c:strRef>
          </c:cat>
          <c:val>
            <c:numRef>
              <c:f>'1.6_10'!$L$18:$O$18</c:f>
              <c:numCache>
                <c:formatCode>#,##0</c:formatCode>
                <c:ptCount val="4"/>
                <c:pt idx="0">
                  <c:v>3954</c:v>
                </c:pt>
                <c:pt idx="1">
                  <c:v>2527</c:v>
                </c:pt>
                <c:pt idx="2">
                  <c:v>1219</c:v>
                </c:pt>
                <c:pt idx="3">
                  <c:v>208</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2687424"/>
        <c:axId val="312689600"/>
      </c:barChart>
      <c:catAx>
        <c:axId val="31268742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9600"/>
        <c:crosses val="autoZero"/>
        <c:auto val="1"/>
        <c:lblAlgn val="ctr"/>
        <c:lblOffset val="100"/>
        <c:noMultiLvlLbl val="0"/>
      </c:catAx>
      <c:valAx>
        <c:axId val="31268960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742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2009/10,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'1.6_09'!$A$18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'1.6_09'!$B$16:$E$17</c:f>
              <c:strCache>
                <c:ptCount val="4"/>
                <c:pt idx="0">
                  <c:v>insgesamt</c:v>
                </c:pt>
                <c:pt idx="1">
                  <c:v>15 bis unter 20 Jahren zusammen</c:v>
                </c:pt>
                <c:pt idx="2">
                  <c:v>20 bis unter 25 Jahre zusammen</c:v>
                </c:pt>
                <c:pt idx="3">
                  <c:v>25 und älter zusammen</c:v>
                </c:pt>
              </c:strCache>
            </c:strRef>
          </c:cat>
          <c:val>
            <c:numRef>
              <c:f>'1.6_09'!$B$18:$E$18</c:f>
              <c:numCache>
                <c:formatCode>General</c:formatCode>
                <c:ptCount val="4"/>
                <c:pt idx="0">
                  <c:v>1139</c:v>
                </c:pt>
                <c:pt idx="1">
                  <c:v>786</c:v>
                </c:pt>
                <c:pt idx="2">
                  <c:v>306</c:v>
                </c:pt>
                <c:pt idx="3">
                  <c:v>47</c:v>
                </c:pt>
              </c:numCache>
            </c:numRef>
          </c:val>
          <c:extLst>
            <c:ext xmlns:c16="http://schemas.microsoft.com/office/drawing/2014/chart" uri="{C3380CC4-5D6E-409C-BE32-E72D297353CC}">
              <c16:uniqueId val="{00000000-094D-44F3-BF34-2026CBE28139}"/>
            </c:ext>
          </c:extLst>
        </c:ser>
        <c:ser>
          <c:idx val="1"/>
          <c:order val="1"/>
          <c:tx>
            <c:strRef>
              <c:f>'1.6_09'!$A$19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'1.6_09'!$B$16:$E$17</c:f>
              <c:strCache>
                <c:ptCount val="4"/>
                <c:pt idx="0">
                  <c:v>insgesamt</c:v>
                </c:pt>
                <c:pt idx="1">
                  <c:v>15 bis unter 20 Jahren zusammen</c:v>
                </c:pt>
                <c:pt idx="2">
                  <c:v>20 bis unter 25 Jahre zusammen</c:v>
                </c:pt>
                <c:pt idx="3">
                  <c:v>25 und älter zusammen</c:v>
                </c:pt>
              </c:strCache>
            </c:strRef>
          </c:cat>
          <c:val>
            <c:numRef>
              <c:f>'1.6_09'!$B$19:$E$19</c:f>
              <c:numCache>
                <c:formatCode>General</c:formatCode>
                <c:ptCount val="4"/>
                <c:pt idx="0">
                  <c:v>115</c:v>
                </c:pt>
                <c:pt idx="1">
                  <c:v>83</c:v>
                </c:pt>
                <c:pt idx="2">
                  <c:v>30</c:v>
                </c:pt>
                <c:pt idx="3">
                  <c:v>2</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2690688"/>
        <c:axId val="312670560"/>
      </c:barChart>
      <c:catAx>
        <c:axId val="31269068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0560"/>
        <c:crosses val="autoZero"/>
        <c:auto val="1"/>
        <c:lblAlgn val="ctr"/>
        <c:lblOffset val="100"/>
        <c:noMultiLvlLbl val="0"/>
      </c:catAx>
      <c:valAx>
        <c:axId val="31267056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068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Alter, Schuljahr 2009/10,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'1.6_09'!$K$17</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'1.6_09'!$L$15:$O$16</c:f>
              <c:strCache>
                <c:ptCount val="4"/>
                <c:pt idx="0">
                  <c:v>insgesamt</c:v>
                </c:pt>
                <c:pt idx="1">
                  <c:v>15 bis unter 20 Jahren zusammen*</c:v>
                </c:pt>
                <c:pt idx="2">
                  <c:v>20 bis unter 25 Jahre zusammen</c:v>
                </c:pt>
                <c:pt idx="3">
                  <c:v>25 und älter zusammen</c:v>
                </c:pt>
              </c:strCache>
            </c:strRef>
          </c:cat>
          <c:val>
            <c:numRef>
              <c:f>'1.6_09'!$L$17:$O$17</c:f>
              <c:numCache>
                <c:formatCode>#,##0</c:formatCode>
                <c:ptCount val="4"/>
                <c:pt idx="0">
                  <c:v>31226</c:v>
                </c:pt>
                <c:pt idx="1">
                  <c:v>20040</c:v>
                </c:pt>
                <c:pt idx="2">
                  <c:v>9746</c:v>
                </c:pt>
                <c:pt idx="3">
                  <c:v>1440</c:v>
                </c:pt>
              </c:numCache>
            </c:numRef>
          </c:val>
          <c:extLst>
            <c:ext xmlns:c16="http://schemas.microsoft.com/office/drawing/2014/chart" uri="{C3380CC4-5D6E-409C-BE32-E72D297353CC}">
              <c16:uniqueId val="{00000000-B9FC-40E0-B5AF-19BFA9AD2A43}"/>
            </c:ext>
          </c:extLst>
        </c:ser>
        <c:ser>
          <c:idx val="1"/>
          <c:order val="1"/>
          <c:tx>
            <c:strRef>
              <c:f>'1.6_09'!$K$18</c:f>
              <c:strCache>
                <c:ptCount val="1"/>
                <c:pt idx="0">
                  <c:v>nicht deutsch</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'1.6_09'!$L$15:$O$16</c:f>
              <c:strCache>
                <c:ptCount val="4"/>
                <c:pt idx="0">
                  <c:v>insgesamt</c:v>
                </c:pt>
                <c:pt idx="1">
                  <c:v>15 bis unter 20 Jahren zusammen*</c:v>
                </c:pt>
                <c:pt idx="2">
                  <c:v>20 bis unter 25 Jahre zusammen</c:v>
                </c:pt>
                <c:pt idx="3">
                  <c:v>25 und älter zusammen</c:v>
                </c:pt>
              </c:strCache>
            </c:strRef>
          </c:cat>
          <c:val>
            <c:numRef>
              <c:f>'1.6_09'!$L$18:$O$18</c:f>
              <c:numCache>
                <c:formatCode>#,##0</c:formatCode>
                <c:ptCount val="4"/>
                <c:pt idx="0">
                  <c:v>3781</c:v>
                </c:pt>
                <c:pt idx="1">
                  <c:v>2392</c:v>
                </c:pt>
                <c:pt idx="2">
                  <c:v>1169</c:v>
                </c:pt>
                <c:pt idx="3">
                  <c:v>220</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2672736"/>
        <c:axId val="312673280"/>
      </c:barChart>
      <c:catAx>
        <c:axId val="31267273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3280"/>
        <c:crosses val="autoZero"/>
        <c:auto val="1"/>
        <c:lblAlgn val="ctr"/>
        <c:lblOffset val="100"/>
        <c:noMultiLvlLbl val="0"/>
      </c:catAx>
      <c:valAx>
        <c:axId val="31267328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273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2019/20,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'1.6.1_19'!$A$16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'1.6.1_19'!$B$15:$D$15</c:f>
              <c:strCache>
                <c:ptCount val="3"/>
                <c:pt idx="0">
                  <c:v>gesamt</c:v>
                </c:pt>
                <c:pt idx="1">
                  <c:v>männlich</c:v>
                </c:pt>
                <c:pt idx="2">
                  <c:v>weiblich</c:v>
                </c:pt>
              </c:strCache>
            </c:strRef>
          </c:cat>
          <c:val>
            <c:numRef>
              <c:f>'1.6.1_19'!$B$16:$D$16</c:f>
              <c:numCache>
                <c:formatCode>#,##0</c:formatCode>
                <c:ptCount val="3"/>
                <c:pt idx="0">
                  <c:v>1118</c:v>
                </c:pt>
                <c:pt idx="1">
                  <c:v>746</c:v>
                </c:pt>
                <c:pt idx="2">
                  <c:v>372</c:v>
                </c:pt>
              </c:numCache>
            </c:numRef>
          </c:val>
          <c:extLst>
            <c:ext xmlns:c16="http://schemas.microsoft.com/office/drawing/2014/chart" uri="{C3380CC4-5D6E-409C-BE32-E72D297353CC}">
              <c16:uniqueId val="{00000000-C923-45A2-B9F1-94BE660AAC1D}"/>
            </c:ext>
          </c:extLst>
        </c:ser>
        <c:ser>
          <c:idx val="1"/>
          <c:order val="1"/>
          <c:tx>
            <c:strRef>
              <c:f>'1.6.1_19'!$A$17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'1.6.1_19'!$B$15:$D$15</c:f>
              <c:strCache>
                <c:ptCount val="3"/>
                <c:pt idx="0">
                  <c:v>gesamt</c:v>
                </c:pt>
                <c:pt idx="1">
                  <c:v>männlich</c:v>
                </c:pt>
                <c:pt idx="2">
                  <c:v>weiblich</c:v>
                </c:pt>
              </c:strCache>
            </c:strRef>
          </c:cat>
          <c:val>
            <c:numRef>
              <c:f>'1.6.1_19'!$B$17:$D$17</c:f>
              <c:numCache>
                <c:formatCode>#,##0</c:formatCode>
                <c:ptCount val="3"/>
                <c:pt idx="0">
                  <c:v>232</c:v>
                </c:pt>
                <c:pt idx="1">
                  <c:v>150</c:v>
                </c:pt>
                <c:pt idx="2">
                  <c:v>82</c:v>
                </c:pt>
              </c:numCache>
            </c:numRef>
          </c:val>
          <c:extLst>
            <c:ext xmlns:c16="http://schemas.microsoft.com/office/drawing/2014/chart" uri="{C3380CC4-5D6E-409C-BE32-E72D297353CC}">
              <c16:uniqueId val="{00000001-C923-45A2-B9F1-94BE660AAC1D}"/>
            </c:ext>
          </c:extLst>
        </c:ser>
        <c:dLbls>
          <c:showLegendKey val="0"/>
          <c:showVal val="0"/>
          <c:showCatName val="0"/>
          <c:showSerName val="0"/>
          <c:showPercent val="0"/>
          <c:showBubbleSize val="0"/>
        </c:dLbls>
        <c:gapWidth val="75"/>
        <c:overlap val="100"/>
        <c:axId val="395557544"/>
        <c:axId val="395559112"/>
      </c:barChart>
      <c:catAx>
        <c:axId val="39555754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9112"/>
        <c:crosses val="autoZero"/>
        <c:auto val="1"/>
        <c:lblAlgn val="ctr"/>
        <c:lblOffset val="100"/>
        <c:noMultiLvlLbl val="0"/>
      </c:catAx>
      <c:valAx>
        <c:axId val="39555911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754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2019/20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'1.6.1_19'!$K$16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'1.6.1_19'!$L$15:$N$15</c:f>
              <c:strCache>
                <c:ptCount val="3"/>
                <c:pt idx="0">
                  <c:v>gesamt</c:v>
                </c:pt>
                <c:pt idx="1">
                  <c:v>männlich</c:v>
                </c:pt>
                <c:pt idx="2">
                  <c:v>weiblich</c:v>
                </c:pt>
              </c:strCache>
            </c:strRef>
          </c:cat>
          <c:val>
            <c:numRef>
              <c:f>'1.6.1_19'!$L$16:$N$16</c:f>
              <c:numCache>
                <c:formatCode>General</c:formatCode>
                <c:ptCount val="3"/>
                <c:pt idx="0" formatCode="#,##0">
                  <c:v>28111</c:v>
                </c:pt>
                <c:pt idx="1">
                  <c:v>17446</c:v>
                </c:pt>
                <c:pt idx="2">
                  <c:v>10665</c:v>
                </c:pt>
              </c:numCache>
            </c:numRef>
          </c:val>
          <c:extLst>
            <c:ext xmlns:c16="http://schemas.microsoft.com/office/drawing/2014/chart" uri="{C3380CC4-5D6E-409C-BE32-E72D297353CC}">
              <c16:uniqueId val="{00000000-A33B-4D7C-8E8E-0EF4A6ABA21C}"/>
            </c:ext>
          </c:extLst>
        </c:ser>
        <c:ser>
          <c:idx val="1"/>
          <c:order val="1"/>
          <c:tx>
            <c:strRef>
              <c:f>'1.6.1_19'!$K$17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'1.6.1_19'!$L$15:$N$15</c:f>
              <c:strCache>
                <c:ptCount val="3"/>
                <c:pt idx="0">
                  <c:v>gesamt</c:v>
                </c:pt>
                <c:pt idx="1">
                  <c:v>männlich</c:v>
                </c:pt>
                <c:pt idx="2">
                  <c:v>weiblich</c:v>
                </c:pt>
              </c:strCache>
            </c:strRef>
          </c:cat>
          <c:val>
            <c:numRef>
              <c:f>'1.6.1_19'!$L$17:$N$17</c:f>
              <c:numCache>
                <c:formatCode>General</c:formatCode>
                <c:ptCount val="3"/>
                <c:pt idx="0">
                  <c:v>6271</c:v>
                </c:pt>
                <c:pt idx="1">
                  <c:v>4227</c:v>
                </c:pt>
                <c:pt idx="2">
                  <c:v>2044</c:v>
                </c:pt>
              </c:numCache>
            </c:numRef>
          </c:val>
          <c:extLst>
            <c:ext xmlns:c16="http://schemas.microsoft.com/office/drawing/2014/chart" uri="{C3380CC4-5D6E-409C-BE32-E72D297353CC}">
              <c16:uniqueId val="{00000001-A33B-4D7C-8E8E-0EF4A6ABA21C}"/>
            </c:ext>
          </c:extLst>
        </c:ser>
        <c:dLbls>
          <c:showLegendKey val="0"/>
          <c:showVal val="0"/>
          <c:showCatName val="0"/>
          <c:showSerName val="0"/>
          <c:showPercent val="0"/>
          <c:showBubbleSize val="0"/>
        </c:dLbls>
        <c:gapWidth val="75"/>
        <c:overlap val="100"/>
        <c:axId val="395549312"/>
        <c:axId val="395559896"/>
      </c:barChart>
      <c:catAx>
        <c:axId val="39554931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9896"/>
        <c:crosses val="autoZero"/>
        <c:auto val="1"/>
        <c:lblAlgn val="ctr"/>
        <c:lblOffset val="100"/>
        <c:noMultiLvlLbl val="0"/>
      </c:catAx>
      <c:valAx>
        <c:axId val="39555989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4931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2018/19,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'1.6.1_18'!$A$16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'1.6.1_18'!$B$15:$D$15</c:f>
              <c:strCache>
                <c:ptCount val="3"/>
                <c:pt idx="0">
                  <c:v>gesamt</c:v>
                </c:pt>
                <c:pt idx="1">
                  <c:v>männlich</c:v>
                </c:pt>
                <c:pt idx="2">
                  <c:v>weiblich</c:v>
                </c:pt>
              </c:strCache>
            </c:strRef>
          </c:cat>
          <c:val>
            <c:numRef>
              <c:f>'1.6.1_18'!$B$16:$D$16</c:f>
              <c:numCache>
                <c:formatCode>#,##0</c:formatCode>
                <c:ptCount val="3"/>
                <c:pt idx="0">
                  <c:v>1082</c:v>
                </c:pt>
                <c:pt idx="1">
                  <c:v>683</c:v>
                </c:pt>
                <c:pt idx="2">
                  <c:v>399</c:v>
                </c:pt>
              </c:numCache>
            </c:numRef>
          </c:val>
          <c:extLst>
            <c:ext xmlns:c16="http://schemas.microsoft.com/office/drawing/2014/chart" uri="{C3380CC4-5D6E-409C-BE32-E72D297353CC}">
              <c16:uniqueId val="{00000000-C4C2-4C6B-95A3-C3A62532DF74}"/>
            </c:ext>
          </c:extLst>
        </c:ser>
        <c:ser>
          <c:idx val="1"/>
          <c:order val="1"/>
          <c:tx>
            <c:strRef>
              <c:f>'1.6.1_18'!$A$17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'1.6.1_18'!$B$15:$D$15</c:f>
              <c:strCache>
                <c:ptCount val="3"/>
                <c:pt idx="0">
                  <c:v>gesamt</c:v>
                </c:pt>
                <c:pt idx="1">
                  <c:v>männlich</c:v>
                </c:pt>
                <c:pt idx="2">
                  <c:v>weiblich</c:v>
                </c:pt>
              </c:strCache>
            </c:strRef>
          </c:cat>
          <c:val>
            <c:numRef>
              <c:f>'1.6.1_18'!$B$17:$D$17</c:f>
              <c:numCache>
                <c:formatCode>#,##0</c:formatCode>
                <c:ptCount val="3"/>
                <c:pt idx="0">
                  <c:v>223</c:v>
                </c:pt>
                <c:pt idx="1">
                  <c:v>166</c:v>
                </c:pt>
                <c:pt idx="2">
                  <c:v>57</c:v>
                </c:pt>
              </c:numCache>
            </c:numRef>
          </c:val>
          <c:extLst>
            <c:ext xmlns:c16="http://schemas.microsoft.com/office/drawing/2014/chart" uri="{C3380CC4-5D6E-409C-BE32-E72D297353CC}">
              <c16:uniqueId val="{00000001-C4C2-4C6B-95A3-C3A62532DF74}"/>
            </c:ext>
          </c:extLst>
        </c:ser>
        <c:dLbls>
          <c:showLegendKey val="0"/>
          <c:showVal val="0"/>
          <c:showCatName val="0"/>
          <c:showSerName val="0"/>
          <c:showPercent val="0"/>
          <c:showBubbleSize val="0"/>
        </c:dLbls>
        <c:gapWidth val="75"/>
        <c:overlap val="100"/>
        <c:axId val="395557544"/>
        <c:axId val="395559112"/>
      </c:barChart>
      <c:catAx>
        <c:axId val="39555754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9112"/>
        <c:crosses val="autoZero"/>
        <c:auto val="1"/>
        <c:lblAlgn val="ctr"/>
        <c:lblOffset val="100"/>
        <c:noMultiLvlLbl val="0"/>
      </c:catAx>
      <c:valAx>
        <c:axId val="39555911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754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Arbeitslosenquote der unter 25-Jährigen bezogen auf alle zivilen Erwerbspersonsn nach Alter und Staatsangehörigkeit, 2011, Hessen</a:t>
            </a:r>
          </a:p>
        </c:rich>
      </c:tx>
      <c:layout>
        <c:manualLayout>
          <c:xMode val="edge"/>
          <c:yMode val="edge"/>
          <c:x val="0.11056151936865277"/>
          <c:y val="3.4144806484824791E-2"/>
        </c:manualLayout>
      </c:layout>
      <c:overlay val="0"/>
      <c:spPr>
        <a:noFill/>
        <a:ln w="25400">
          <a:noFill/>
        </a:ln>
      </c:spPr>
    </c:title>
    <c:autoTitleDeleted val="0"/>
    <c:plotArea>
      <c:layout>
        <c:manualLayout>
          <c:layoutTarget val="inner"/>
          <c:xMode val="edge"/>
          <c:yMode val="edge"/>
          <c:x val="6.5083129464504549E-2"/>
          <c:y val="0.13535911602209943"/>
          <c:w val="0.83588768721397122"/>
          <c:h val="0.64548802946592998"/>
        </c:manualLayout>
      </c:layout>
      <c:barChart>
        <c:barDir val="col"/>
        <c:grouping val="clustered"/>
        <c:varyColors val="0"/>
        <c:ser>
          <c:idx val="0"/>
          <c:order val="0"/>
          <c:tx>
            <c:strRef>
              <c:f>'[7]Arbquo Junged Graf'!$D$3</c:f>
              <c:strCache>
                <c:ptCount val="1"/>
                <c:pt idx="0">
                  <c:v>15 bis unter 25 Jahre</c:v>
                </c:pt>
              </c:strCache>
            </c:strRef>
          </c:tx>
          <c:spPr>
            <a:solidFill>
              <a:schemeClr val="bg1">
                <a:lumMod val="75000"/>
              </a:schemeClr>
            </a:solidFill>
            <a:ln w="3175">
              <a:solidFill>
                <a:schemeClr val="bg1">
                  <a:lumMod val="65000"/>
                </a:schemeClr>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'[7]Arbquo Junged Graf'!$B$4:$C$7</c:f>
              <c:multiLvlStrCache>
                <c:ptCount val="4"/>
                <c:lvl>
                  <c:pt idx="0">
                    <c:v>SGB II</c:v>
                  </c:pt>
                  <c:pt idx="1">
                    <c:v>SGB III</c:v>
                  </c:pt>
                  <c:pt idx="2">
                    <c:v>SGB II</c:v>
                  </c:pt>
                  <c:pt idx="3">
                    <c:v>SGB III</c:v>
                  </c:pt>
                </c:lvl>
                <c:lvl>
                  <c:pt idx="0">
                    <c:v>Deutsche</c:v>
                  </c:pt>
                  <c:pt idx="2">
                    <c:v>Ausländer</c:v>
                  </c:pt>
                </c:lvl>
              </c:multiLvlStrCache>
            </c:multiLvlStrRef>
          </c:cat>
          <c:val>
            <c:numRef>
              <c:f>'[7]Arbquo Junged Graf'!$D$4:$D$7</c:f>
              <c:numCache>
                <c:formatCode>General</c:formatCode>
                <c:ptCount val="4"/>
                <c:pt idx="0">
                  <c:v>2.2999999999999998</c:v>
                </c:pt>
                <c:pt idx="1">
                  <c:v>2.9</c:v>
                </c:pt>
                <c:pt idx="2">
                  <c:v>2.7</c:v>
                </c:pt>
                <c:pt idx="3">
                  <c:v>6.6</c:v>
                </c:pt>
              </c:numCache>
            </c:numRef>
          </c:val>
          <c:extLst>
            <c:ext xmlns:c16="http://schemas.microsoft.com/office/drawing/2014/chart" uri="{C3380CC4-5D6E-409C-BE32-E72D297353CC}">
              <c16:uniqueId val="{00000000-2B5C-42A1-9790-22A566E03983}"/>
            </c:ext>
          </c:extLst>
        </c:ser>
        <c:ser>
          <c:idx val="1"/>
          <c:order val="1"/>
          <c:tx>
            <c:strRef>
              <c:f>'[7]Arbquo Junged Graf'!$E$3</c:f>
              <c:strCache>
                <c:ptCount val="1"/>
                <c:pt idx="0">
                  <c:v>davon 15 bis unter 20 Jahre</c:v>
                </c:pt>
              </c:strCache>
            </c:strRef>
          </c:tx>
          <c:spPr>
            <a:solidFill>
              <a:srgbClr val="009999"/>
            </a:solidFill>
            <a:ln w="25400">
              <a:no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'[7]Arbquo Junged Graf'!$B$4:$C$7</c:f>
              <c:multiLvlStrCache>
                <c:ptCount val="4"/>
                <c:lvl>
                  <c:pt idx="0">
                    <c:v>SGB II</c:v>
                  </c:pt>
                  <c:pt idx="1">
                    <c:v>SGB III</c:v>
                  </c:pt>
                  <c:pt idx="2">
                    <c:v>SGB II</c:v>
                  </c:pt>
                  <c:pt idx="3">
                    <c:v>SGB III</c:v>
                  </c:pt>
                </c:lvl>
                <c:lvl>
                  <c:pt idx="0">
                    <c:v>Deutsche</c:v>
                  </c:pt>
                  <c:pt idx="2">
                    <c:v>Ausländer</c:v>
                  </c:pt>
                </c:lvl>
              </c:multiLvlStrCache>
            </c:multiLvlStrRef>
          </c:cat>
          <c:val>
            <c:numRef>
              <c:f>'[7]Arbquo Junged Graf'!$E$4:$E$7</c:f>
              <c:numCache>
                <c:formatCode>General</c:formatCode>
                <c:ptCount val="4"/>
                <c:pt idx="0">
                  <c:v>1.1000000000000001</c:v>
                </c:pt>
                <c:pt idx="1">
                  <c:v>1.4</c:v>
                </c:pt>
                <c:pt idx="2">
                  <c:v>2.2000000000000002</c:v>
                </c:pt>
                <c:pt idx="3">
                  <c:v>7.1</c:v>
                </c:pt>
              </c:numCache>
            </c:numRef>
          </c:val>
          <c:extLst>
            <c:ext xmlns:c16="http://schemas.microsoft.com/office/drawing/2014/chart" uri="{C3380CC4-5D6E-409C-BE32-E72D297353CC}">
              <c16:uniqueId val="{00000001-2B5C-42A1-9790-22A566E03983}"/>
            </c:ext>
          </c:extLst>
        </c:ser>
        <c:dLbls>
          <c:showLegendKey val="0"/>
          <c:showVal val="1"/>
          <c:showCatName val="0"/>
          <c:showSerName val="0"/>
          <c:showPercent val="0"/>
          <c:showBubbleSize val="0"/>
        </c:dLbls>
        <c:gapWidth val="150"/>
        <c:axId val="298083152"/>
        <c:axId val="298083696"/>
      </c:barChart>
      <c:catAx>
        <c:axId val="29808315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298083696"/>
        <c:crosses val="autoZero"/>
        <c:auto val="1"/>
        <c:lblAlgn val="ctr"/>
        <c:lblOffset val="100"/>
        <c:noMultiLvlLbl val="0"/>
      </c:catAx>
      <c:valAx>
        <c:axId val="298083696"/>
        <c:scaling>
          <c:orientation val="minMax"/>
        </c:scaling>
        <c:delete val="0"/>
        <c:axPos val="l"/>
        <c:majorGridlines>
          <c:spPr>
            <a:ln w="3175">
              <a:solidFill>
                <a:srgbClr val="808080"/>
              </a:solidFill>
              <a:prstDash val="sysDash"/>
            </a:ln>
          </c:spPr>
        </c:majorGridlines>
        <c:title>
          <c:tx>
            <c:rich>
              <a:bodyPr rot="0" vert="horz"/>
              <a:lstStyle/>
              <a:p>
                <a:pPr algn="ctr">
                  <a:defRPr sz="800" b="1" i="0" u="none" strike="noStrike" baseline="0">
                    <a:solidFill>
                      <a:srgbClr val="000000"/>
                    </a:solidFill>
                    <a:latin typeface="Arial"/>
                    <a:ea typeface="Arial"/>
                    <a:cs typeface="Arial"/>
                  </a:defRPr>
                </a:pPr>
                <a:r>
                  <a:rPr lang="de-DE"/>
                  <a:t>%</a:t>
                </a:r>
              </a:p>
            </c:rich>
          </c:tx>
          <c:layout>
            <c:manualLayout>
              <c:xMode val="edge"/>
              <c:yMode val="edge"/>
              <c:x val="2.5167618054534352E-2"/>
              <c:y val="5.6177839648496979E-2"/>
            </c:manualLayout>
          </c:layout>
          <c:overlay val="0"/>
          <c:spPr>
            <a:noFill/>
            <a:ln w="25400">
              <a:noFill/>
            </a:ln>
          </c:spPr>
        </c:title>
        <c:numFmt formatCode="General" sourceLinked="1"/>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298083152"/>
        <c:crosses val="autoZero"/>
        <c:crossBetween val="between"/>
      </c:valAx>
      <c:spPr>
        <a:solidFill>
          <a:srgbClr val="FFFFFF"/>
        </a:solidFill>
        <a:ln w="25400">
          <a:noFill/>
        </a:ln>
      </c:spPr>
    </c:plotArea>
    <c:legend>
      <c:legendPos val="r"/>
      <c:layout>
        <c:manualLayout>
          <c:xMode val="edge"/>
          <c:yMode val="edge"/>
          <c:x val="0.21553395808546019"/>
          <c:y val="0.92817679558011068"/>
          <c:w val="0.58446604191453932"/>
          <c:h val="6.0773480662983409E-2"/>
        </c:manualLayout>
      </c:layout>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78740157499999996" l="0.7000000000000014" r="0.7000000000000014" t="0.78740157499999996" header="0.30000000000000021" footer="0.30000000000000021"/>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2018/19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'1.6.1_18'!$K$16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'1.6.1_18'!$L$15:$N$15</c:f>
              <c:strCache>
                <c:ptCount val="3"/>
                <c:pt idx="0">
                  <c:v>gesamt</c:v>
                </c:pt>
                <c:pt idx="1">
                  <c:v>männlich</c:v>
                </c:pt>
                <c:pt idx="2">
                  <c:v>weiblich</c:v>
                </c:pt>
              </c:strCache>
            </c:strRef>
          </c:cat>
          <c:val>
            <c:numRef>
              <c:f>'1.6.1_18'!$L$16:$N$16</c:f>
              <c:numCache>
                <c:formatCode>General</c:formatCode>
                <c:ptCount val="3"/>
                <c:pt idx="0" formatCode="#,##0">
                  <c:v>28603</c:v>
                </c:pt>
                <c:pt idx="1">
                  <c:v>17592</c:v>
                </c:pt>
                <c:pt idx="2">
                  <c:v>11011</c:v>
                </c:pt>
              </c:numCache>
            </c:numRef>
          </c:val>
          <c:extLst>
            <c:ext xmlns:c16="http://schemas.microsoft.com/office/drawing/2014/chart" uri="{C3380CC4-5D6E-409C-BE32-E72D297353CC}">
              <c16:uniqueId val="{00000000-2153-4A7D-9EA6-8973F3398EB9}"/>
            </c:ext>
          </c:extLst>
        </c:ser>
        <c:ser>
          <c:idx val="1"/>
          <c:order val="1"/>
          <c:tx>
            <c:strRef>
              <c:f>'1.6.1_18'!$K$17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'1.6.1_18'!$L$15:$N$15</c:f>
              <c:strCache>
                <c:ptCount val="3"/>
                <c:pt idx="0">
                  <c:v>gesamt</c:v>
                </c:pt>
                <c:pt idx="1">
                  <c:v>männlich</c:v>
                </c:pt>
                <c:pt idx="2">
                  <c:v>weiblich</c:v>
                </c:pt>
              </c:strCache>
            </c:strRef>
          </c:cat>
          <c:val>
            <c:numRef>
              <c:f>'1.6.1_18'!$L$17:$N$17</c:f>
              <c:numCache>
                <c:formatCode>General</c:formatCode>
                <c:ptCount val="3"/>
                <c:pt idx="0">
                  <c:v>6612</c:v>
                </c:pt>
                <c:pt idx="1">
                  <c:v>4599</c:v>
                </c:pt>
                <c:pt idx="2">
                  <c:v>2013</c:v>
                </c:pt>
              </c:numCache>
            </c:numRef>
          </c:val>
          <c:extLst>
            <c:ext xmlns:c16="http://schemas.microsoft.com/office/drawing/2014/chart" uri="{C3380CC4-5D6E-409C-BE32-E72D297353CC}">
              <c16:uniqueId val="{00000001-2153-4A7D-9EA6-8973F3398EB9}"/>
            </c:ext>
          </c:extLst>
        </c:ser>
        <c:dLbls>
          <c:showLegendKey val="0"/>
          <c:showVal val="0"/>
          <c:showCatName val="0"/>
          <c:showSerName val="0"/>
          <c:showPercent val="0"/>
          <c:showBubbleSize val="0"/>
        </c:dLbls>
        <c:gapWidth val="75"/>
        <c:overlap val="100"/>
        <c:axId val="395549312"/>
        <c:axId val="395559896"/>
      </c:barChart>
      <c:catAx>
        <c:axId val="39554931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9896"/>
        <c:crosses val="autoZero"/>
        <c:auto val="1"/>
        <c:lblAlgn val="ctr"/>
        <c:lblOffset val="100"/>
        <c:noMultiLvlLbl val="0"/>
      </c:catAx>
      <c:valAx>
        <c:axId val="39555989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4931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2017/18,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'1.6.1_17'!$A$16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'1.6.1_17'!$B$15:$D$15</c:f>
              <c:strCache>
                <c:ptCount val="3"/>
                <c:pt idx="0">
                  <c:v>gesamt</c:v>
                </c:pt>
                <c:pt idx="1">
                  <c:v>männlich</c:v>
                </c:pt>
                <c:pt idx="2">
                  <c:v>weiblich</c:v>
                </c:pt>
              </c:strCache>
            </c:strRef>
          </c:cat>
          <c:val>
            <c:numRef>
              <c:f>'1.6.1_17'!$B$16:$D$16</c:f>
              <c:numCache>
                <c:formatCode>#,##0</c:formatCode>
                <c:ptCount val="3"/>
                <c:pt idx="0">
                  <c:v>1088</c:v>
                </c:pt>
                <c:pt idx="1">
                  <c:v>686</c:v>
                </c:pt>
                <c:pt idx="2">
                  <c:v>402</c:v>
                </c:pt>
              </c:numCache>
            </c:numRef>
          </c:val>
          <c:extLst>
            <c:ext xmlns:c16="http://schemas.microsoft.com/office/drawing/2014/chart" uri="{C3380CC4-5D6E-409C-BE32-E72D297353CC}">
              <c16:uniqueId val="{00000000-094D-44F3-BF34-2026CBE28139}"/>
            </c:ext>
          </c:extLst>
        </c:ser>
        <c:ser>
          <c:idx val="1"/>
          <c:order val="1"/>
          <c:tx>
            <c:strRef>
              <c:f>'1.6.1_17'!$A$17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'1.6.1_17'!$B$15:$D$15</c:f>
              <c:strCache>
                <c:ptCount val="3"/>
                <c:pt idx="0">
                  <c:v>gesamt</c:v>
                </c:pt>
                <c:pt idx="1">
                  <c:v>männlich</c:v>
                </c:pt>
                <c:pt idx="2">
                  <c:v>weiblich</c:v>
                </c:pt>
              </c:strCache>
            </c:strRef>
          </c:cat>
          <c:val>
            <c:numRef>
              <c:f>'1.6.1_17'!$B$17:$D$17</c:f>
              <c:numCache>
                <c:formatCode>#,##0</c:formatCode>
                <c:ptCount val="3"/>
                <c:pt idx="0">
                  <c:v>203</c:v>
                </c:pt>
                <c:pt idx="1">
                  <c:v>155</c:v>
                </c:pt>
                <c:pt idx="2">
                  <c:v>48</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2673824"/>
        <c:axId val="312677088"/>
      </c:barChart>
      <c:catAx>
        <c:axId val="31267382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7088"/>
        <c:crosses val="autoZero"/>
        <c:auto val="1"/>
        <c:lblAlgn val="ctr"/>
        <c:lblOffset val="100"/>
        <c:noMultiLvlLbl val="0"/>
      </c:catAx>
      <c:valAx>
        <c:axId val="31267708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382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2017/18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'1.6.1_17'!$K$16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'1.6.1_17'!$L$15:$N$15</c:f>
              <c:strCache>
                <c:ptCount val="3"/>
                <c:pt idx="0">
                  <c:v>gesamt</c:v>
                </c:pt>
                <c:pt idx="1">
                  <c:v>männlich</c:v>
                </c:pt>
                <c:pt idx="2">
                  <c:v>weiblich</c:v>
                </c:pt>
              </c:strCache>
            </c:strRef>
          </c:cat>
          <c:val>
            <c:numRef>
              <c:f>'1.6.1_17'!$L$16:$N$16</c:f>
              <c:numCache>
                <c:formatCode>General</c:formatCode>
                <c:ptCount val="3"/>
                <c:pt idx="0" formatCode="#,##0">
                  <c:v>28046</c:v>
                </c:pt>
                <c:pt idx="1">
                  <c:v>17073</c:v>
                </c:pt>
                <c:pt idx="2">
                  <c:v>10973</c:v>
                </c:pt>
              </c:numCache>
            </c:numRef>
          </c:val>
          <c:extLst>
            <c:ext xmlns:c16="http://schemas.microsoft.com/office/drawing/2014/chart" uri="{C3380CC4-5D6E-409C-BE32-E72D297353CC}">
              <c16:uniqueId val="{00000000-B9FC-40E0-B5AF-19BFA9AD2A43}"/>
            </c:ext>
          </c:extLst>
        </c:ser>
        <c:ser>
          <c:idx val="1"/>
          <c:order val="1"/>
          <c:tx>
            <c:strRef>
              <c:f>'1.6.1_17'!$K$17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'1.6.1_17'!$L$15:$N$15</c:f>
              <c:strCache>
                <c:ptCount val="3"/>
                <c:pt idx="0">
                  <c:v>gesamt</c:v>
                </c:pt>
                <c:pt idx="1">
                  <c:v>männlich</c:v>
                </c:pt>
                <c:pt idx="2">
                  <c:v>weiblich</c:v>
                </c:pt>
              </c:strCache>
            </c:strRef>
          </c:cat>
          <c:val>
            <c:numRef>
              <c:f>'1.6.1_17'!$L$17:$N$17</c:f>
              <c:numCache>
                <c:formatCode>General</c:formatCode>
                <c:ptCount val="3"/>
                <c:pt idx="0">
                  <c:v>6265</c:v>
                </c:pt>
                <c:pt idx="1">
                  <c:v>4289</c:v>
                </c:pt>
                <c:pt idx="2">
                  <c:v>1976</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2684160"/>
        <c:axId val="312684704"/>
      </c:barChart>
      <c:catAx>
        <c:axId val="31268416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4704"/>
        <c:crosses val="autoZero"/>
        <c:auto val="1"/>
        <c:lblAlgn val="ctr"/>
        <c:lblOffset val="100"/>
        <c:noMultiLvlLbl val="0"/>
      </c:catAx>
      <c:valAx>
        <c:axId val="31268470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416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2016/17,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'1.6.1_16'!$A$16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'1.6.1_16'!$B$15:$D$15</c:f>
              <c:strCache>
                <c:ptCount val="3"/>
                <c:pt idx="0">
                  <c:v>gesamt</c:v>
                </c:pt>
                <c:pt idx="1">
                  <c:v>männlich</c:v>
                </c:pt>
                <c:pt idx="2">
                  <c:v>weiblich</c:v>
                </c:pt>
              </c:strCache>
            </c:strRef>
          </c:cat>
          <c:val>
            <c:numRef>
              <c:f>'1.6.1_16'!$B$16:$D$16</c:f>
              <c:numCache>
                <c:formatCode>#,##0</c:formatCode>
                <c:ptCount val="3"/>
                <c:pt idx="0">
                  <c:v>1049</c:v>
                </c:pt>
                <c:pt idx="1">
                  <c:v>648</c:v>
                </c:pt>
                <c:pt idx="2">
                  <c:v>401</c:v>
                </c:pt>
              </c:numCache>
            </c:numRef>
          </c:val>
          <c:extLst>
            <c:ext xmlns:c16="http://schemas.microsoft.com/office/drawing/2014/chart" uri="{C3380CC4-5D6E-409C-BE32-E72D297353CC}">
              <c16:uniqueId val="{00000000-094D-44F3-BF34-2026CBE28139}"/>
            </c:ext>
          </c:extLst>
        </c:ser>
        <c:ser>
          <c:idx val="1"/>
          <c:order val="1"/>
          <c:tx>
            <c:strRef>
              <c:f>'1.6.1_16'!$A$17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'1.6.1_16'!$B$15:$D$15</c:f>
              <c:strCache>
                <c:ptCount val="3"/>
                <c:pt idx="0">
                  <c:v>gesamt</c:v>
                </c:pt>
                <c:pt idx="1">
                  <c:v>männlich</c:v>
                </c:pt>
                <c:pt idx="2">
                  <c:v>weiblich</c:v>
                </c:pt>
              </c:strCache>
            </c:strRef>
          </c:cat>
          <c:val>
            <c:numRef>
              <c:f>'1.6.1_16'!$B$17:$D$17</c:f>
              <c:numCache>
                <c:formatCode>#,##0</c:formatCode>
                <c:ptCount val="3"/>
                <c:pt idx="0">
                  <c:v>199</c:v>
                </c:pt>
                <c:pt idx="1">
                  <c:v>132</c:v>
                </c:pt>
                <c:pt idx="2">
                  <c:v>67</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2677632"/>
        <c:axId val="312685248"/>
      </c:barChart>
      <c:catAx>
        <c:axId val="31267763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5248"/>
        <c:crosses val="autoZero"/>
        <c:auto val="1"/>
        <c:lblAlgn val="ctr"/>
        <c:lblOffset val="100"/>
        <c:noMultiLvlLbl val="0"/>
      </c:catAx>
      <c:valAx>
        <c:axId val="31268524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763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2016/17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'1.6.1_16'!$K$16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'1.6.1_16'!$L$15:$N$15</c:f>
              <c:strCache>
                <c:ptCount val="3"/>
                <c:pt idx="0">
                  <c:v>gesamt</c:v>
                </c:pt>
                <c:pt idx="1">
                  <c:v>männlich</c:v>
                </c:pt>
                <c:pt idx="2">
                  <c:v>weiblich</c:v>
                </c:pt>
              </c:strCache>
            </c:strRef>
          </c:cat>
          <c:val>
            <c:numRef>
              <c:f>'1.6.1_16'!$L$16:$N$16</c:f>
              <c:numCache>
                <c:formatCode>General</c:formatCode>
                <c:ptCount val="3"/>
                <c:pt idx="0">
                  <c:v>28238</c:v>
                </c:pt>
                <c:pt idx="1">
                  <c:v>16957</c:v>
                </c:pt>
                <c:pt idx="2">
                  <c:v>11281</c:v>
                </c:pt>
              </c:numCache>
            </c:numRef>
          </c:val>
          <c:extLst>
            <c:ext xmlns:c16="http://schemas.microsoft.com/office/drawing/2014/chart" uri="{C3380CC4-5D6E-409C-BE32-E72D297353CC}">
              <c16:uniqueId val="{00000000-B9FC-40E0-B5AF-19BFA9AD2A43}"/>
            </c:ext>
          </c:extLst>
        </c:ser>
        <c:ser>
          <c:idx val="1"/>
          <c:order val="1"/>
          <c:tx>
            <c:strRef>
              <c:f>'1.6.1_16'!$K$17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'1.6.1_16'!$L$15:$N$15</c:f>
              <c:strCache>
                <c:ptCount val="3"/>
                <c:pt idx="0">
                  <c:v>gesamt</c:v>
                </c:pt>
                <c:pt idx="1">
                  <c:v>männlich</c:v>
                </c:pt>
                <c:pt idx="2">
                  <c:v>weiblich</c:v>
                </c:pt>
              </c:strCache>
            </c:strRef>
          </c:cat>
          <c:val>
            <c:numRef>
              <c:f>'1.6.1_16'!$L$17:$N$17</c:f>
              <c:numCache>
                <c:formatCode>General</c:formatCode>
                <c:ptCount val="3"/>
                <c:pt idx="0">
                  <c:v>4991</c:v>
                </c:pt>
                <c:pt idx="1">
                  <c:v>3080</c:v>
                </c:pt>
                <c:pt idx="2">
                  <c:v>1911</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2678176"/>
        <c:axId val="312687968"/>
      </c:barChart>
      <c:catAx>
        <c:axId val="31267817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7968"/>
        <c:crosses val="autoZero"/>
        <c:auto val="1"/>
        <c:lblAlgn val="ctr"/>
        <c:lblOffset val="100"/>
        <c:noMultiLvlLbl val="0"/>
      </c:catAx>
      <c:valAx>
        <c:axId val="31268796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817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2015/16,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'1.6.1_15'!$A$16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'1.6.1_15'!$B$15:$D$15</c:f>
              <c:strCache>
                <c:ptCount val="3"/>
                <c:pt idx="0">
                  <c:v>gesamt</c:v>
                </c:pt>
                <c:pt idx="1">
                  <c:v>männlich</c:v>
                </c:pt>
                <c:pt idx="2">
                  <c:v>weiblich</c:v>
                </c:pt>
              </c:strCache>
            </c:strRef>
          </c:cat>
          <c:val>
            <c:numRef>
              <c:f>'1.6.1_15'!$B$16:$D$16</c:f>
              <c:numCache>
                <c:formatCode>General</c:formatCode>
                <c:ptCount val="3"/>
                <c:pt idx="0">
                  <c:v>1057</c:v>
                </c:pt>
                <c:pt idx="1">
                  <c:v>651</c:v>
                </c:pt>
                <c:pt idx="2">
                  <c:v>406</c:v>
                </c:pt>
              </c:numCache>
            </c:numRef>
          </c:val>
          <c:extLst>
            <c:ext xmlns:c16="http://schemas.microsoft.com/office/drawing/2014/chart" uri="{C3380CC4-5D6E-409C-BE32-E72D297353CC}">
              <c16:uniqueId val="{00000000-094D-44F3-BF34-2026CBE28139}"/>
            </c:ext>
          </c:extLst>
        </c:ser>
        <c:ser>
          <c:idx val="1"/>
          <c:order val="1"/>
          <c:tx>
            <c:strRef>
              <c:f>'1.6.1_15'!$A$17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'1.6.1_15'!$B$15:$D$15</c:f>
              <c:strCache>
                <c:ptCount val="3"/>
                <c:pt idx="0">
                  <c:v>gesamt</c:v>
                </c:pt>
                <c:pt idx="1">
                  <c:v>männlich</c:v>
                </c:pt>
                <c:pt idx="2">
                  <c:v>weiblich</c:v>
                </c:pt>
              </c:strCache>
            </c:strRef>
          </c:cat>
          <c:val>
            <c:numRef>
              <c:f>'1.6.1_15'!$B$17:$D$17</c:f>
              <c:numCache>
                <c:formatCode>General</c:formatCode>
                <c:ptCount val="3"/>
                <c:pt idx="0">
                  <c:v>123</c:v>
                </c:pt>
                <c:pt idx="1">
                  <c:v>86</c:v>
                </c:pt>
                <c:pt idx="2">
                  <c:v>37</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2691776"/>
        <c:axId val="312678720"/>
      </c:barChart>
      <c:catAx>
        <c:axId val="31269177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8720"/>
        <c:crosses val="autoZero"/>
        <c:auto val="1"/>
        <c:lblAlgn val="ctr"/>
        <c:lblOffset val="100"/>
        <c:noMultiLvlLbl val="0"/>
      </c:catAx>
      <c:valAx>
        <c:axId val="31267872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177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2015/16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'1.6.1_15'!$K$16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'1.6.1_15'!$L$15:$N$15</c:f>
              <c:strCache>
                <c:ptCount val="3"/>
                <c:pt idx="0">
                  <c:v>gesamt</c:v>
                </c:pt>
                <c:pt idx="1">
                  <c:v>männlich</c:v>
                </c:pt>
                <c:pt idx="2">
                  <c:v>weiblich</c:v>
                </c:pt>
              </c:strCache>
            </c:strRef>
          </c:cat>
          <c:val>
            <c:numRef>
              <c:f>'1.6.1_15'!$L$16:$N$16</c:f>
              <c:numCache>
                <c:formatCode>General</c:formatCode>
                <c:ptCount val="3"/>
                <c:pt idx="0">
                  <c:v>28878</c:v>
                </c:pt>
                <c:pt idx="1">
                  <c:v>17347</c:v>
                </c:pt>
                <c:pt idx="2">
                  <c:v>11531</c:v>
                </c:pt>
              </c:numCache>
            </c:numRef>
          </c:val>
          <c:extLst>
            <c:ext xmlns:c16="http://schemas.microsoft.com/office/drawing/2014/chart" uri="{C3380CC4-5D6E-409C-BE32-E72D297353CC}">
              <c16:uniqueId val="{00000000-B9FC-40E0-B5AF-19BFA9AD2A43}"/>
            </c:ext>
          </c:extLst>
        </c:ser>
        <c:ser>
          <c:idx val="1"/>
          <c:order val="1"/>
          <c:tx>
            <c:strRef>
              <c:f>'1.6.1_15'!$K$17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'1.6.1_15'!$L$15:$N$15</c:f>
              <c:strCache>
                <c:ptCount val="3"/>
                <c:pt idx="0">
                  <c:v>gesamt</c:v>
                </c:pt>
                <c:pt idx="1">
                  <c:v>männlich</c:v>
                </c:pt>
                <c:pt idx="2">
                  <c:v>weiblich</c:v>
                </c:pt>
              </c:strCache>
            </c:strRef>
          </c:cat>
          <c:val>
            <c:numRef>
              <c:f>'1.6.1_15'!$L$17:$N$17</c:f>
              <c:numCache>
                <c:formatCode>General</c:formatCode>
                <c:ptCount val="3"/>
                <c:pt idx="0">
                  <c:v>4325</c:v>
                </c:pt>
                <c:pt idx="1">
                  <c:v>2561</c:v>
                </c:pt>
                <c:pt idx="2">
                  <c:v>1764</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2692320"/>
        <c:axId val="312693952"/>
      </c:barChart>
      <c:catAx>
        <c:axId val="3126923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3952"/>
        <c:crosses val="autoZero"/>
        <c:auto val="1"/>
        <c:lblAlgn val="ctr"/>
        <c:lblOffset val="100"/>
        <c:noMultiLvlLbl val="0"/>
      </c:catAx>
      <c:valAx>
        <c:axId val="31269395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232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2014/15,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'1.6.1_14'!$A$16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'1.6.1_14'!$B$15:$D$15</c:f>
              <c:strCache>
                <c:ptCount val="3"/>
                <c:pt idx="0">
                  <c:v>gesamt</c:v>
                </c:pt>
                <c:pt idx="1">
                  <c:v>männlich</c:v>
                </c:pt>
                <c:pt idx="2">
                  <c:v>weiblich</c:v>
                </c:pt>
              </c:strCache>
            </c:strRef>
          </c:cat>
          <c:val>
            <c:numRef>
              <c:f>'1.6.1_14'!$B$16:$D$16</c:f>
              <c:numCache>
                <c:formatCode>General</c:formatCode>
                <c:ptCount val="3"/>
                <c:pt idx="0">
                  <c:v>1092</c:v>
                </c:pt>
                <c:pt idx="1">
                  <c:v>682</c:v>
                </c:pt>
                <c:pt idx="2">
                  <c:v>410</c:v>
                </c:pt>
              </c:numCache>
            </c:numRef>
          </c:val>
          <c:extLst>
            <c:ext xmlns:c16="http://schemas.microsoft.com/office/drawing/2014/chart" uri="{C3380CC4-5D6E-409C-BE32-E72D297353CC}">
              <c16:uniqueId val="{00000000-094D-44F3-BF34-2026CBE28139}"/>
            </c:ext>
          </c:extLst>
        </c:ser>
        <c:ser>
          <c:idx val="1"/>
          <c:order val="1"/>
          <c:tx>
            <c:strRef>
              <c:f>'1.6.1_14'!$A$17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'1.6.1_14'!$B$15:$D$15</c:f>
              <c:strCache>
                <c:ptCount val="3"/>
                <c:pt idx="0">
                  <c:v>gesamt</c:v>
                </c:pt>
                <c:pt idx="1">
                  <c:v>männlich</c:v>
                </c:pt>
                <c:pt idx="2">
                  <c:v>weiblich</c:v>
                </c:pt>
              </c:strCache>
            </c:strRef>
          </c:cat>
          <c:val>
            <c:numRef>
              <c:f>'1.6.1_14'!$B$17:$D$17</c:f>
              <c:numCache>
                <c:formatCode>General</c:formatCode>
                <c:ptCount val="3"/>
                <c:pt idx="0">
                  <c:v>133</c:v>
                </c:pt>
                <c:pt idx="1">
                  <c:v>81</c:v>
                </c:pt>
                <c:pt idx="2">
                  <c:v>52</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2694496"/>
        <c:axId val="312679264"/>
      </c:barChart>
      <c:catAx>
        <c:axId val="31269449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9264"/>
        <c:crosses val="autoZero"/>
        <c:auto val="1"/>
        <c:lblAlgn val="ctr"/>
        <c:lblOffset val="100"/>
        <c:noMultiLvlLbl val="0"/>
      </c:catAx>
      <c:valAx>
        <c:axId val="31267926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449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2014/15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'1.6.1_14'!$K$16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'1.6.1_14'!$L$15:$N$15</c:f>
              <c:strCache>
                <c:ptCount val="3"/>
                <c:pt idx="0">
                  <c:v>gesamt</c:v>
                </c:pt>
                <c:pt idx="1">
                  <c:v>männlich</c:v>
                </c:pt>
                <c:pt idx="2">
                  <c:v>weiblich</c:v>
                </c:pt>
              </c:strCache>
            </c:strRef>
          </c:cat>
          <c:val>
            <c:numRef>
              <c:f>'1.6.1_14'!$L$16:$N$16</c:f>
              <c:numCache>
                <c:formatCode>General</c:formatCode>
                <c:ptCount val="3"/>
                <c:pt idx="0">
                  <c:v>28629</c:v>
                </c:pt>
                <c:pt idx="1">
                  <c:v>17459</c:v>
                </c:pt>
                <c:pt idx="2">
                  <c:v>11170</c:v>
                </c:pt>
              </c:numCache>
            </c:numRef>
          </c:val>
          <c:extLst>
            <c:ext xmlns:c16="http://schemas.microsoft.com/office/drawing/2014/chart" uri="{C3380CC4-5D6E-409C-BE32-E72D297353CC}">
              <c16:uniqueId val="{00000000-B9FC-40E0-B5AF-19BFA9AD2A43}"/>
            </c:ext>
          </c:extLst>
        </c:ser>
        <c:ser>
          <c:idx val="1"/>
          <c:order val="1"/>
          <c:tx>
            <c:strRef>
              <c:f>'1.6.1_14'!$K$17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'1.6.1_14'!$L$15:$N$15</c:f>
              <c:strCache>
                <c:ptCount val="3"/>
                <c:pt idx="0">
                  <c:v>gesamt</c:v>
                </c:pt>
                <c:pt idx="1">
                  <c:v>männlich</c:v>
                </c:pt>
                <c:pt idx="2">
                  <c:v>weiblich</c:v>
                </c:pt>
              </c:strCache>
            </c:strRef>
          </c:cat>
          <c:val>
            <c:numRef>
              <c:f>'1.6.1_14'!$L$17:$N$17</c:f>
              <c:numCache>
                <c:formatCode>General</c:formatCode>
                <c:ptCount val="3"/>
                <c:pt idx="0">
                  <c:v>3873</c:v>
                </c:pt>
                <c:pt idx="1">
                  <c:v>2292</c:v>
                </c:pt>
                <c:pt idx="2">
                  <c:v>1581</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2695584"/>
        <c:axId val="312679808"/>
      </c:barChart>
      <c:catAx>
        <c:axId val="31269558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79808"/>
        <c:crosses val="autoZero"/>
        <c:auto val="1"/>
        <c:lblAlgn val="ctr"/>
        <c:lblOffset val="100"/>
        <c:noMultiLvlLbl val="0"/>
      </c:catAx>
      <c:valAx>
        <c:axId val="31267980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9558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2013/14,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'1.6.1_13'!$A$16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'1.6.1_13'!$B$15:$D$15</c:f>
              <c:strCache>
                <c:ptCount val="3"/>
                <c:pt idx="0">
                  <c:v>gesamt</c:v>
                </c:pt>
                <c:pt idx="1">
                  <c:v>männlich</c:v>
                </c:pt>
                <c:pt idx="2">
                  <c:v>weiblich</c:v>
                </c:pt>
              </c:strCache>
            </c:strRef>
          </c:cat>
          <c:val>
            <c:numRef>
              <c:f>'1.6.1_13'!$B$16:$D$16</c:f>
              <c:numCache>
                <c:formatCode>General</c:formatCode>
                <c:ptCount val="3"/>
                <c:pt idx="0">
                  <c:v>1174</c:v>
                </c:pt>
                <c:pt idx="1">
                  <c:v>704</c:v>
                </c:pt>
                <c:pt idx="2">
                  <c:v>470</c:v>
                </c:pt>
              </c:numCache>
            </c:numRef>
          </c:val>
          <c:extLst>
            <c:ext xmlns:c16="http://schemas.microsoft.com/office/drawing/2014/chart" uri="{C3380CC4-5D6E-409C-BE32-E72D297353CC}">
              <c16:uniqueId val="{00000000-094D-44F3-BF34-2026CBE28139}"/>
            </c:ext>
          </c:extLst>
        </c:ser>
        <c:ser>
          <c:idx val="1"/>
          <c:order val="1"/>
          <c:tx>
            <c:strRef>
              <c:f>'1.6.1_13'!$A$17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'1.6.1_13'!$B$15:$D$15</c:f>
              <c:strCache>
                <c:ptCount val="3"/>
                <c:pt idx="0">
                  <c:v>gesamt</c:v>
                </c:pt>
                <c:pt idx="1">
                  <c:v>männlich</c:v>
                </c:pt>
                <c:pt idx="2">
                  <c:v>weiblich</c:v>
                </c:pt>
              </c:strCache>
            </c:strRef>
          </c:cat>
          <c:val>
            <c:numRef>
              <c:f>'1.6.1_13'!$B$17:$D$17</c:f>
              <c:numCache>
                <c:formatCode>General</c:formatCode>
                <c:ptCount val="3"/>
                <c:pt idx="0">
                  <c:v>122</c:v>
                </c:pt>
                <c:pt idx="1">
                  <c:v>83</c:v>
                </c:pt>
                <c:pt idx="2">
                  <c:v>39</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2680352"/>
        <c:axId val="312680896"/>
      </c:barChart>
      <c:catAx>
        <c:axId val="31268035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0896"/>
        <c:crosses val="autoZero"/>
        <c:auto val="1"/>
        <c:lblAlgn val="ctr"/>
        <c:lblOffset val="100"/>
        <c:noMultiLvlLbl val="0"/>
      </c:catAx>
      <c:valAx>
        <c:axId val="31268089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268035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Arbeitslosenquote  der 15- bis unter 25-Jährigen bezogen auf alle zivilen Erwerbspersonen nach Alter und Nationalität, 2011, Wetteraukreis</a:t>
            </a:r>
          </a:p>
        </c:rich>
      </c:tx>
      <c:layout>
        <c:manualLayout>
          <c:xMode val="edge"/>
          <c:yMode val="edge"/>
          <c:x val="0.14397760531732104"/>
          <c:y val="3.9111226799129456E-2"/>
        </c:manualLayout>
      </c:layout>
      <c:overlay val="0"/>
      <c:spPr>
        <a:noFill/>
        <a:ln w="25400">
          <a:noFill/>
        </a:ln>
      </c:spPr>
    </c:title>
    <c:autoTitleDeleted val="0"/>
    <c:plotArea>
      <c:layout>
        <c:manualLayout>
          <c:layoutTarget val="inner"/>
          <c:xMode val="edge"/>
          <c:yMode val="edge"/>
          <c:x val="6.4748258301008096E-2"/>
          <c:y val="0.15702521582627377"/>
          <c:w val="0.84172735791310571"/>
          <c:h val="0.60055257982680055"/>
        </c:manualLayout>
      </c:layout>
      <c:barChart>
        <c:barDir val="col"/>
        <c:grouping val="clustered"/>
        <c:varyColors val="0"/>
        <c:ser>
          <c:idx val="0"/>
          <c:order val="0"/>
          <c:tx>
            <c:strRef>
              <c:f>'[8]ARbquo Jugend Graf'!$D$2</c:f>
              <c:strCache>
                <c:ptCount val="1"/>
                <c:pt idx="0">
                  <c:v>15 bis unter 25 Jahre</c:v>
                </c:pt>
              </c:strCache>
            </c:strRef>
          </c:tx>
          <c:spPr>
            <a:solidFill>
              <a:srgbClr val="4F81BD"/>
            </a:solidFill>
            <a:ln w="25400">
              <a:noFill/>
            </a:ln>
          </c:spPr>
          <c:invertIfNegative val="0"/>
          <c:dPt>
            <c:idx val="0"/>
            <c:invertIfNegative val="0"/>
            <c:bubble3D val="0"/>
            <c:spPr>
              <a:solidFill>
                <a:schemeClr val="bg1">
                  <a:lumMod val="75000"/>
                </a:schemeClr>
              </a:solidFill>
              <a:ln w="25400">
                <a:noFill/>
              </a:ln>
            </c:spPr>
            <c:extLst>
              <c:ext xmlns:c16="http://schemas.microsoft.com/office/drawing/2014/chart" uri="{C3380CC4-5D6E-409C-BE32-E72D297353CC}">
                <c16:uniqueId val="{00000001-5062-4A99-8F65-AEB59C0DD544}"/>
              </c:ext>
            </c:extLst>
          </c:dPt>
          <c:dPt>
            <c:idx val="1"/>
            <c:invertIfNegative val="0"/>
            <c:bubble3D val="0"/>
            <c:spPr>
              <a:solidFill>
                <a:schemeClr val="bg1">
                  <a:lumMod val="75000"/>
                </a:schemeClr>
              </a:solidFill>
              <a:ln w="25400">
                <a:noFill/>
              </a:ln>
            </c:spPr>
            <c:extLst>
              <c:ext xmlns:c16="http://schemas.microsoft.com/office/drawing/2014/chart" uri="{C3380CC4-5D6E-409C-BE32-E72D297353CC}">
                <c16:uniqueId val="{00000003-5062-4A99-8F65-AEB59C0DD544}"/>
              </c:ext>
            </c:extLst>
          </c:dPt>
          <c:dPt>
            <c:idx val="2"/>
            <c:invertIfNegative val="0"/>
            <c:bubble3D val="0"/>
            <c:spPr>
              <a:solidFill>
                <a:schemeClr val="bg1">
                  <a:lumMod val="75000"/>
                </a:schemeClr>
              </a:solidFill>
              <a:ln w="25400">
                <a:noFill/>
              </a:ln>
            </c:spPr>
            <c:extLst>
              <c:ext xmlns:c16="http://schemas.microsoft.com/office/drawing/2014/chart" uri="{C3380CC4-5D6E-409C-BE32-E72D297353CC}">
                <c16:uniqueId val="{00000005-5062-4A99-8F65-AEB59C0DD544}"/>
              </c:ext>
            </c:extLst>
          </c:dPt>
          <c:dPt>
            <c:idx val="3"/>
            <c:invertIfNegative val="0"/>
            <c:bubble3D val="0"/>
            <c:spPr>
              <a:solidFill>
                <a:schemeClr val="bg1">
                  <a:lumMod val="75000"/>
                </a:schemeClr>
              </a:solidFill>
              <a:ln w="25400">
                <a:noFill/>
              </a:ln>
            </c:spPr>
            <c:extLst>
              <c:ext xmlns:c16="http://schemas.microsoft.com/office/drawing/2014/chart" uri="{C3380CC4-5D6E-409C-BE32-E72D297353CC}">
                <c16:uniqueId val="{00000007-5062-4A99-8F65-AEB59C0DD544}"/>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'[8]ARbquo Jugend Graf'!$B$3:$C$6</c:f>
              <c:multiLvlStrCache>
                <c:ptCount val="4"/>
                <c:lvl>
                  <c:pt idx="0">
                    <c:v>Deutsche</c:v>
                  </c:pt>
                  <c:pt idx="1">
                    <c:v>Ausländer</c:v>
                  </c:pt>
                  <c:pt idx="2">
                    <c:v>Deutsche</c:v>
                  </c:pt>
                  <c:pt idx="3">
                    <c:v>Ausländer</c:v>
                  </c:pt>
                </c:lvl>
                <c:lvl>
                  <c:pt idx="0">
                    <c:v>SGB III</c:v>
                  </c:pt>
                  <c:pt idx="2">
                    <c:v>SGB II</c:v>
                  </c:pt>
                </c:lvl>
              </c:multiLvlStrCache>
            </c:multiLvlStrRef>
          </c:cat>
          <c:val>
            <c:numRef>
              <c:f>'[8]ARbquo Jugend Graf'!$D$3:$D$6</c:f>
              <c:numCache>
                <c:formatCode>General</c:formatCode>
                <c:ptCount val="4"/>
                <c:pt idx="0">
                  <c:v>2.8</c:v>
                </c:pt>
                <c:pt idx="1">
                  <c:v>3</c:v>
                </c:pt>
                <c:pt idx="2">
                  <c:v>2.5</c:v>
                </c:pt>
                <c:pt idx="3">
                  <c:v>6.3</c:v>
                </c:pt>
              </c:numCache>
            </c:numRef>
          </c:val>
          <c:extLst>
            <c:ext xmlns:c16="http://schemas.microsoft.com/office/drawing/2014/chart" uri="{C3380CC4-5D6E-409C-BE32-E72D297353CC}">
              <c16:uniqueId val="{00000008-5062-4A99-8F65-AEB59C0DD544}"/>
            </c:ext>
          </c:extLst>
        </c:ser>
        <c:ser>
          <c:idx val="1"/>
          <c:order val="1"/>
          <c:tx>
            <c:strRef>
              <c:f>'[8]ARbquo Jugend Graf'!$E$2</c:f>
              <c:strCache>
                <c:ptCount val="1"/>
                <c:pt idx="0">
                  <c:v>davon 15 bis unter 20 Jahre</c:v>
                </c:pt>
              </c:strCache>
            </c:strRef>
          </c:tx>
          <c:spPr>
            <a:solidFill>
              <a:srgbClr val="009999"/>
            </a:solidFill>
            <a:ln w="25400">
              <a:noFill/>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9-5062-4A99-8F65-AEB59C0DD544}"/>
                </c:ext>
              </c:extLst>
            </c:dLbl>
            <c:dLbl>
              <c:idx val="3"/>
              <c:delete val="1"/>
              <c:extLst>
                <c:ext xmlns:c15="http://schemas.microsoft.com/office/drawing/2012/chart" uri="{CE6537A1-D6FC-4f65-9D91-7224C49458BB}"/>
                <c:ext xmlns:c16="http://schemas.microsoft.com/office/drawing/2014/chart" uri="{C3380CC4-5D6E-409C-BE32-E72D297353CC}">
                  <c16:uniqueId val="{0000000A-5062-4A99-8F65-AEB59C0DD54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'[8]ARbquo Jugend Graf'!$B$3:$C$6</c:f>
              <c:multiLvlStrCache>
                <c:ptCount val="4"/>
                <c:lvl>
                  <c:pt idx="0">
                    <c:v>Deutsche</c:v>
                  </c:pt>
                  <c:pt idx="1">
                    <c:v>Ausländer</c:v>
                  </c:pt>
                  <c:pt idx="2">
                    <c:v>Deutsche</c:v>
                  </c:pt>
                  <c:pt idx="3">
                    <c:v>Ausländer</c:v>
                  </c:pt>
                </c:lvl>
                <c:lvl>
                  <c:pt idx="0">
                    <c:v>SGB III</c:v>
                  </c:pt>
                  <c:pt idx="2">
                    <c:v>SGB II</c:v>
                  </c:pt>
                </c:lvl>
              </c:multiLvlStrCache>
            </c:multiLvlStrRef>
          </c:cat>
          <c:val>
            <c:numRef>
              <c:f>'[8]ARbquo Jugend Graf'!$E$3:$E$6</c:f>
              <c:numCache>
                <c:formatCode>General</c:formatCode>
                <c:ptCount val="4"/>
                <c:pt idx="0">
                  <c:v>1.2</c:v>
                </c:pt>
                <c:pt idx="1">
                  <c:v>0</c:v>
                </c:pt>
                <c:pt idx="2">
                  <c:v>2</c:v>
                </c:pt>
                <c:pt idx="3">
                  <c:v>0</c:v>
                </c:pt>
              </c:numCache>
            </c:numRef>
          </c:val>
          <c:extLst>
            <c:ext xmlns:c16="http://schemas.microsoft.com/office/drawing/2014/chart" uri="{C3380CC4-5D6E-409C-BE32-E72D297353CC}">
              <c16:uniqueId val="{0000000B-5062-4A99-8F65-AEB59C0DD544}"/>
            </c:ext>
          </c:extLst>
        </c:ser>
        <c:dLbls>
          <c:showLegendKey val="0"/>
          <c:showVal val="1"/>
          <c:showCatName val="0"/>
          <c:showSerName val="0"/>
          <c:showPercent val="0"/>
          <c:showBubbleSize val="0"/>
        </c:dLbls>
        <c:gapWidth val="150"/>
        <c:axId val="298092944"/>
        <c:axId val="298094032"/>
      </c:barChart>
      <c:catAx>
        <c:axId val="29809294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298094032"/>
        <c:crosses val="autoZero"/>
        <c:auto val="1"/>
        <c:lblAlgn val="ctr"/>
        <c:lblOffset val="100"/>
        <c:noMultiLvlLbl val="0"/>
      </c:catAx>
      <c:valAx>
        <c:axId val="298094032"/>
        <c:scaling>
          <c:orientation val="minMax"/>
        </c:scaling>
        <c:delete val="0"/>
        <c:axPos val="l"/>
        <c:majorGridlines>
          <c:spPr>
            <a:ln w="3175">
              <a:solidFill>
                <a:srgbClr val="808080"/>
              </a:solidFill>
              <a:prstDash val="sysDash"/>
            </a:ln>
          </c:spPr>
        </c:majorGridlines>
        <c:title>
          <c:tx>
            <c:rich>
              <a:bodyPr rot="0" vert="horz"/>
              <a:lstStyle/>
              <a:p>
                <a:pPr algn="ctr">
                  <a:defRPr sz="800" b="1" i="0" u="none" strike="noStrike" baseline="0">
                    <a:solidFill>
                      <a:srgbClr val="000000"/>
                    </a:solidFill>
                    <a:latin typeface="Arial"/>
                    <a:ea typeface="Arial"/>
                    <a:cs typeface="Arial"/>
                  </a:defRPr>
                </a:pPr>
                <a:r>
                  <a:rPr lang="de-DE"/>
                  <a:t>%</a:t>
                </a:r>
              </a:p>
            </c:rich>
          </c:tx>
          <c:layout>
            <c:manualLayout>
              <c:xMode val="edge"/>
              <c:yMode val="edge"/>
              <c:x val="3.9993579939198248E-2"/>
              <c:y val="8.2990246053953998E-2"/>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298092944"/>
        <c:crosses val="autoZero"/>
        <c:crossBetween val="between"/>
      </c:valAx>
      <c:spPr>
        <a:solidFill>
          <a:srgbClr val="FFFFFF"/>
        </a:solidFill>
        <a:ln w="25400">
          <a:noFill/>
        </a:ln>
      </c:spPr>
    </c:plotArea>
    <c:legend>
      <c:legendPos val="r"/>
      <c:layout>
        <c:manualLayout>
          <c:xMode val="edge"/>
          <c:yMode val="edge"/>
          <c:x val="0.21942464925697241"/>
          <c:y val="0.92837725862779563"/>
          <c:w val="0.53417303952113893"/>
          <c:h val="5.7851528889467319E-2"/>
        </c:manualLayout>
      </c:layout>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74803149606299246" l="0.70866141732283505" r="0.70866141732283505" t="0.74803149606299246" header="0.30000000000000032" footer="0.30000000000000032"/>
    <c:pageSetup orientation="portrait"/>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2013/14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'1.6.1_13'!$K$16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'1.6.1_13'!$L$15:$N$15</c:f>
              <c:strCache>
                <c:ptCount val="3"/>
                <c:pt idx="0">
                  <c:v>gesamt</c:v>
                </c:pt>
                <c:pt idx="1">
                  <c:v>männlich</c:v>
                </c:pt>
                <c:pt idx="2">
                  <c:v>weiblich</c:v>
                </c:pt>
              </c:strCache>
            </c:strRef>
          </c:cat>
          <c:val>
            <c:numRef>
              <c:f>'1.6.1_13'!$L$16:$N$16</c:f>
              <c:numCache>
                <c:formatCode>General</c:formatCode>
                <c:ptCount val="3"/>
                <c:pt idx="0">
                  <c:v>29867</c:v>
                </c:pt>
                <c:pt idx="1">
                  <c:v>17719</c:v>
                </c:pt>
                <c:pt idx="2">
                  <c:v>12148</c:v>
                </c:pt>
              </c:numCache>
            </c:numRef>
          </c:val>
          <c:extLst>
            <c:ext xmlns:c16="http://schemas.microsoft.com/office/drawing/2014/chart" uri="{C3380CC4-5D6E-409C-BE32-E72D297353CC}">
              <c16:uniqueId val="{00000000-B9FC-40E0-B5AF-19BFA9AD2A43}"/>
            </c:ext>
          </c:extLst>
        </c:ser>
        <c:ser>
          <c:idx val="1"/>
          <c:order val="1"/>
          <c:tx>
            <c:strRef>
              <c:f>'1.6.1_13'!$K$17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'1.6.1_13'!$L$15:$N$15</c:f>
              <c:strCache>
                <c:ptCount val="3"/>
                <c:pt idx="0">
                  <c:v>gesamt</c:v>
                </c:pt>
                <c:pt idx="1">
                  <c:v>männlich</c:v>
                </c:pt>
                <c:pt idx="2">
                  <c:v>weiblich</c:v>
                </c:pt>
              </c:strCache>
            </c:strRef>
          </c:cat>
          <c:val>
            <c:numRef>
              <c:f>'1.6.1_13'!$L$17:$N$17</c:f>
              <c:numCache>
                <c:formatCode>General</c:formatCode>
                <c:ptCount val="3"/>
                <c:pt idx="0">
                  <c:v>3961</c:v>
                </c:pt>
                <c:pt idx="1">
                  <c:v>2290</c:v>
                </c:pt>
                <c:pt idx="2">
                  <c:v>1671</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9654128"/>
        <c:axId val="319657392"/>
      </c:barChart>
      <c:catAx>
        <c:axId val="31965412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57392"/>
        <c:crosses val="autoZero"/>
        <c:auto val="1"/>
        <c:lblAlgn val="ctr"/>
        <c:lblOffset val="100"/>
        <c:noMultiLvlLbl val="0"/>
      </c:catAx>
      <c:valAx>
        <c:axId val="31965739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5412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2012/13,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'1.6.1_12'!$A$16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'1.6.1_12'!$B$15:$D$15</c:f>
              <c:strCache>
                <c:ptCount val="3"/>
                <c:pt idx="0">
                  <c:v>gesamt</c:v>
                </c:pt>
                <c:pt idx="1">
                  <c:v>männlich</c:v>
                </c:pt>
                <c:pt idx="2">
                  <c:v>weiblich</c:v>
                </c:pt>
              </c:strCache>
            </c:strRef>
          </c:cat>
          <c:val>
            <c:numRef>
              <c:f>'1.6.1_12'!$B$16:$D$16</c:f>
              <c:numCache>
                <c:formatCode>General</c:formatCode>
                <c:ptCount val="3"/>
                <c:pt idx="0">
                  <c:v>1119</c:v>
                </c:pt>
                <c:pt idx="1">
                  <c:v>672</c:v>
                </c:pt>
                <c:pt idx="2">
                  <c:v>447</c:v>
                </c:pt>
              </c:numCache>
            </c:numRef>
          </c:val>
          <c:extLst>
            <c:ext xmlns:c16="http://schemas.microsoft.com/office/drawing/2014/chart" uri="{C3380CC4-5D6E-409C-BE32-E72D297353CC}">
              <c16:uniqueId val="{00000000-094D-44F3-BF34-2026CBE28139}"/>
            </c:ext>
          </c:extLst>
        </c:ser>
        <c:ser>
          <c:idx val="1"/>
          <c:order val="1"/>
          <c:tx>
            <c:strRef>
              <c:f>'1.6.1_12'!$A$17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'1.6.1_12'!$B$15:$D$15</c:f>
              <c:strCache>
                <c:ptCount val="3"/>
                <c:pt idx="0">
                  <c:v>gesamt</c:v>
                </c:pt>
                <c:pt idx="1">
                  <c:v>männlich</c:v>
                </c:pt>
                <c:pt idx="2">
                  <c:v>weiblich</c:v>
                </c:pt>
              </c:strCache>
            </c:strRef>
          </c:cat>
          <c:val>
            <c:numRef>
              <c:f>'1.6.1_12'!$B$17:$D$17</c:f>
              <c:numCache>
                <c:formatCode>General</c:formatCode>
                <c:ptCount val="3"/>
                <c:pt idx="0">
                  <c:v>131</c:v>
                </c:pt>
                <c:pt idx="1">
                  <c:v>79</c:v>
                </c:pt>
                <c:pt idx="2">
                  <c:v>52</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9650320"/>
        <c:axId val="319643792"/>
      </c:barChart>
      <c:catAx>
        <c:axId val="3196503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43792"/>
        <c:crosses val="autoZero"/>
        <c:auto val="1"/>
        <c:lblAlgn val="ctr"/>
        <c:lblOffset val="100"/>
        <c:noMultiLvlLbl val="0"/>
      </c:catAx>
      <c:valAx>
        <c:axId val="31964379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5032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2012/13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'1.6.1_12'!$K$16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'1.6.1_12'!$L$15:$N$15</c:f>
              <c:strCache>
                <c:ptCount val="3"/>
                <c:pt idx="0">
                  <c:v>gesamt</c:v>
                </c:pt>
                <c:pt idx="1">
                  <c:v>männlich</c:v>
                </c:pt>
                <c:pt idx="2">
                  <c:v>weiblich</c:v>
                </c:pt>
              </c:strCache>
            </c:strRef>
          </c:cat>
          <c:val>
            <c:numRef>
              <c:f>'1.6.1_12'!$L$16:$N$16</c:f>
              <c:numCache>
                <c:formatCode>General</c:formatCode>
                <c:ptCount val="3"/>
                <c:pt idx="0">
                  <c:v>31641</c:v>
                </c:pt>
                <c:pt idx="1">
                  <c:v>18882</c:v>
                </c:pt>
                <c:pt idx="2">
                  <c:v>12759</c:v>
                </c:pt>
              </c:numCache>
            </c:numRef>
          </c:val>
          <c:extLst>
            <c:ext xmlns:c16="http://schemas.microsoft.com/office/drawing/2014/chart" uri="{C3380CC4-5D6E-409C-BE32-E72D297353CC}">
              <c16:uniqueId val="{00000000-B9FC-40E0-B5AF-19BFA9AD2A43}"/>
            </c:ext>
          </c:extLst>
        </c:ser>
        <c:ser>
          <c:idx val="1"/>
          <c:order val="1"/>
          <c:tx>
            <c:strRef>
              <c:f>'1.6.1_12'!$K$17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'1.6.1_12'!$L$15:$N$15</c:f>
              <c:strCache>
                <c:ptCount val="3"/>
                <c:pt idx="0">
                  <c:v>gesamt</c:v>
                </c:pt>
                <c:pt idx="1">
                  <c:v>männlich</c:v>
                </c:pt>
                <c:pt idx="2">
                  <c:v>weiblich</c:v>
                </c:pt>
              </c:strCache>
            </c:strRef>
          </c:cat>
          <c:val>
            <c:numRef>
              <c:f>'1.6.1_12'!$L$17:$N$17</c:f>
              <c:numCache>
                <c:formatCode>General</c:formatCode>
                <c:ptCount val="3"/>
                <c:pt idx="0">
                  <c:v>4185</c:v>
                </c:pt>
                <c:pt idx="1">
                  <c:v>2321</c:v>
                </c:pt>
                <c:pt idx="2">
                  <c:v>1864</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9644336"/>
        <c:axId val="319657936"/>
      </c:barChart>
      <c:catAx>
        <c:axId val="31964433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57936"/>
        <c:crosses val="autoZero"/>
        <c:auto val="1"/>
        <c:lblAlgn val="ctr"/>
        <c:lblOffset val="100"/>
        <c:noMultiLvlLbl val="0"/>
      </c:catAx>
      <c:valAx>
        <c:axId val="31965793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4433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2011/12,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'1.6.1_11'!$A$16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'1.6.1_11'!$B$15:$D$15</c:f>
              <c:strCache>
                <c:ptCount val="3"/>
                <c:pt idx="0">
                  <c:v>gesamt</c:v>
                </c:pt>
                <c:pt idx="1">
                  <c:v>männlich</c:v>
                </c:pt>
                <c:pt idx="2">
                  <c:v>weiblich</c:v>
                </c:pt>
              </c:strCache>
            </c:strRef>
          </c:cat>
          <c:val>
            <c:numRef>
              <c:f>'1.6.1_11'!$B$16:$D$16</c:f>
              <c:numCache>
                <c:formatCode>General</c:formatCode>
                <c:ptCount val="3"/>
                <c:pt idx="0">
                  <c:v>1202</c:v>
                </c:pt>
                <c:pt idx="1">
                  <c:v>741</c:v>
                </c:pt>
                <c:pt idx="2">
                  <c:v>461</c:v>
                </c:pt>
              </c:numCache>
            </c:numRef>
          </c:val>
          <c:extLst>
            <c:ext xmlns:c16="http://schemas.microsoft.com/office/drawing/2014/chart" uri="{C3380CC4-5D6E-409C-BE32-E72D297353CC}">
              <c16:uniqueId val="{00000000-094D-44F3-BF34-2026CBE28139}"/>
            </c:ext>
          </c:extLst>
        </c:ser>
        <c:ser>
          <c:idx val="1"/>
          <c:order val="1"/>
          <c:tx>
            <c:strRef>
              <c:f>'1.6.1_11'!$A$17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'1.6.1_11'!$B$15:$D$15</c:f>
              <c:strCache>
                <c:ptCount val="3"/>
                <c:pt idx="0">
                  <c:v>gesamt</c:v>
                </c:pt>
                <c:pt idx="1">
                  <c:v>männlich</c:v>
                </c:pt>
                <c:pt idx="2">
                  <c:v>weiblich</c:v>
                </c:pt>
              </c:strCache>
            </c:strRef>
          </c:cat>
          <c:val>
            <c:numRef>
              <c:f>'1.6.1_11'!$B$17:$D$17</c:f>
              <c:numCache>
                <c:formatCode>General</c:formatCode>
                <c:ptCount val="3"/>
                <c:pt idx="0">
                  <c:v>121</c:v>
                </c:pt>
                <c:pt idx="1">
                  <c:v>62</c:v>
                </c:pt>
                <c:pt idx="2">
                  <c:v>59</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9652496"/>
        <c:axId val="319648688"/>
      </c:barChart>
      <c:catAx>
        <c:axId val="31965249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48688"/>
        <c:crosses val="autoZero"/>
        <c:auto val="1"/>
        <c:lblAlgn val="ctr"/>
        <c:lblOffset val="100"/>
        <c:noMultiLvlLbl val="0"/>
      </c:catAx>
      <c:valAx>
        <c:axId val="31964868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5249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2011/12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'1.6.1_11'!$K$16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'1.6.1_11'!$L$15:$N$15</c:f>
              <c:strCache>
                <c:ptCount val="3"/>
                <c:pt idx="0">
                  <c:v>gesamt</c:v>
                </c:pt>
                <c:pt idx="1">
                  <c:v>männlich</c:v>
                </c:pt>
                <c:pt idx="2">
                  <c:v>weiblich</c:v>
                </c:pt>
              </c:strCache>
            </c:strRef>
          </c:cat>
          <c:val>
            <c:numRef>
              <c:f>'1.6.1_11'!$L$16:$N$16</c:f>
              <c:numCache>
                <c:formatCode>General</c:formatCode>
                <c:ptCount val="3"/>
                <c:pt idx="0">
                  <c:v>32233</c:v>
                </c:pt>
                <c:pt idx="1">
                  <c:v>19183</c:v>
                </c:pt>
                <c:pt idx="2">
                  <c:v>13050</c:v>
                </c:pt>
              </c:numCache>
            </c:numRef>
          </c:val>
          <c:extLst>
            <c:ext xmlns:c16="http://schemas.microsoft.com/office/drawing/2014/chart" uri="{C3380CC4-5D6E-409C-BE32-E72D297353CC}">
              <c16:uniqueId val="{00000000-B9FC-40E0-B5AF-19BFA9AD2A43}"/>
            </c:ext>
          </c:extLst>
        </c:ser>
        <c:ser>
          <c:idx val="1"/>
          <c:order val="1"/>
          <c:tx>
            <c:strRef>
              <c:f>'1.6.1_11'!$K$17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'1.6.1_11'!$L$15:$N$15</c:f>
              <c:strCache>
                <c:ptCount val="3"/>
                <c:pt idx="0">
                  <c:v>gesamt</c:v>
                </c:pt>
                <c:pt idx="1">
                  <c:v>männlich</c:v>
                </c:pt>
                <c:pt idx="2">
                  <c:v>weiblich</c:v>
                </c:pt>
              </c:strCache>
            </c:strRef>
          </c:cat>
          <c:val>
            <c:numRef>
              <c:f>'1.6.1_11'!$L$17:$N$17</c:f>
              <c:numCache>
                <c:formatCode>General</c:formatCode>
                <c:ptCount val="3"/>
                <c:pt idx="0">
                  <c:v>4169</c:v>
                </c:pt>
                <c:pt idx="1">
                  <c:v>2333</c:v>
                </c:pt>
                <c:pt idx="2">
                  <c:v>1836</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9656848"/>
        <c:axId val="319654672"/>
      </c:barChart>
      <c:catAx>
        <c:axId val="31965684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54672"/>
        <c:crosses val="autoZero"/>
        <c:auto val="1"/>
        <c:lblAlgn val="ctr"/>
        <c:lblOffset val="100"/>
        <c:noMultiLvlLbl val="0"/>
      </c:catAx>
      <c:valAx>
        <c:axId val="31965467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5684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2010/11,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'1.6.1_10'!$A$16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'1.6.1_10'!$B$15:$D$15</c:f>
              <c:strCache>
                <c:ptCount val="3"/>
                <c:pt idx="0">
                  <c:v>gesamt</c:v>
                </c:pt>
                <c:pt idx="1">
                  <c:v>männlich</c:v>
                </c:pt>
                <c:pt idx="2">
                  <c:v>weiblich</c:v>
                </c:pt>
              </c:strCache>
            </c:strRef>
          </c:cat>
          <c:val>
            <c:numRef>
              <c:f>'1.6.1_10'!$B$16:$D$16</c:f>
              <c:numCache>
                <c:formatCode>General</c:formatCode>
                <c:ptCount val="3"/>
                <c:pt idx="0">
                  <c:v>1092</c:v>
                </c:pt>
                <c:pt idx="1">
                  <c:v>643</c:v>
                </c:pt>
                <c:pt idx="2">
                  <c:v>449</c:v>
                </c:pt>
              </c:numCache>
            </c:numRef>
          </c:val>
          <c:extLst>
            <c:ext xmlns:c16="http://schemas.microsoft.com/office/drawing/2014/chart" uri="{C3380CC4-5D6E-409C-BE32-E72D297353CC}">
              <c16:uniqueId val="{00000000-094D-44F3-BF34-2026CBE28139}"/>
            </c:ext>
          </c:extLst>
        </c:ser>
        <c:ser>
          <c:idx val="1"/>
          <c:order val="1"/>
          <c:tx>
            <c:strRef>
              <c:f>'1.6.1_10'!$A$17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'1.6.1_10'!$B$15:$D$15</c:f>
              <c:strCache>
                <c:ptCount val="3"/>
                <c:pt idx="0">
                  <c:v>gesamt</c:v>
                </c:pt>
                <c:pt idx="1">
                  <c:v>männlich</c:v>
                </c:pt>
                <c:pt idx="2">
                  <c:v>weiblich</c:v>
                </c:pt>
              </c:strCache>
            </c:strRef>
          </c:cat>
          <c:val>
            <c:numRef>
              <c:f>'1.6.1_10'!$B$17:$D$17</c:f>
              <c:numCache>
                <c:formatCode>General</c:formatCode>
                <c:ptCount val="3"/>
                <c:pt idx="0">
                  <c:v>129</c:v>
                </c:pt>
                <c:pt idx="1">
                  <c:v>73</c:v>
                </c:pt>
                <c:pt idx="2">
                  <c:v>56</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9646512"/>
        <c:axId val="319644880"/>
      </c:barChart>
      <c:catAx>
        <c:axId val="31964651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44880"/>
        <c:crosses val="autoZero"/>
        <c:auto val="1"/>
        <c:lblAlgn val="ctr"/>
        <c:lblOffset val="100"/>
        <c:noMultiLvlLbl val="0"/>
      </c:catAx>
      <c:valAx>
        <c:axId val="31964488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4651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2010/11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'1.6.1_10'!$K$16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'1.6.1_10'!$L$15:$N$15</c:f>
              <c:strCache>
                <c:ptCount val="3"/>
                <c:pt idx="0">
                  <c:v>gesamt</c:v>
                </c:pt>
                <c:pt idx="1">
                  <c:v>männlich</c:v>
                </c:pt>
                <c:pt idx="2">
                  <c:v>weiblich</c:v>
                </c:pt>
              </c:strCache>
            </c:strRef>
          </c:cat>
          <c:val>
            <c:numRef>
              <c:f>'1.6.1_10'!$L$16:$N$16</c:f>
              <c:numCache>
                <c:formatCode>General</c:formatCode>
                <c:ptCount val="3"/>
                <c:pt idx="0">
                  <c:v>31122</c:v>
                </c:pt>
                <c:pt idx="1">
                  <c:v>18131</c:v>
                </c:pt>
                <c:pt idx="2">
                  <c:v>12991</c:v>
                </c:pt>
              </c:numCache>
            </c:numRef>
          </c:val>
          <c:extLst>
            <c:ext xmlns:c16="http://schemas.microsoft.com/office/drawing/2014/chart" uri="{C3380CC4-5D6E-409C-BE32-E72D297353CC}">
              <c16:uniqueId val="{00000000-B9FC-40E0-B5AF-19BFA9AD2A43}"/>
            </c:ext>
          </c:extLst>
        </c:ser>
        <c:ser>
          <c:idx val="1"/>
          <c:order val="1"/>
          <c:tx>
            <c:strRef>
              <c:f>'1.6.1_10'!$K$17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'1.6.1_10'!$L$15:$N$15</c:f>
              <c:strCache>
                <c:ptCount val="3"/>
                <c:pt idx="0">
                  <c:v>gesamt</c:v>
                </c:pt>
                <c:pt idx="1">
                  <c:v>männlich</c:v>
                </c:pt>
                <c:pt idx="2">
                  <c:v>weiblich</c:v>
                </c:pt>
              </c:strCache>
            </c:strRef>
          </c:cat>
          <c:val>
            <c:numRef>
              <c:f>'1.6.1_10'!$L$17:$N$17</c:f>
              <c:numCache>
                <c:formatCode>General</c:formatCode>
                <c:ptCount val="3"/>
                <c:pt idx="0">
                  <c:v>3954</c:v>
                </c:pt>
                <c:pt idx="1">
                  <c:v>2180</c:v>
                </c:pt>
                <c:pt idx="2">
                  <c:v>1774</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9649776"/>
        <c:axId val="319648144"/>
      </c:barChart>
      <c:catAx>
        <c:axId val="31964977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48144"/>
        <c:crosses val="autoZero"/>
        <c:auto val="1"/>
        <c:lblAlgn val="ctr"/>
        <c:lblOffset val="100"/>
        <c:noMultiLvlLbl val="0"/>
      </c:catAx>
      <c:valAx>
        <c:axId val="31964814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4977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2009/10,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'1.6.1_09'!$A$16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'1.6.1_09'!$B$15:$D$15</c:f>
              <c:strCache>
                <c:ptCount val="3"/>
                <c:pt idx="0">
                  <c:v>gesamt</c:v>
                </c:pt>
                <c:pt idx="1">
                  <c:v>männlich</c:v>
                </c:pt>
                <c:pt idx="2">
                  <c:v>weiblich</c:v>
                </c:pt>
              </c:strCache>
            </c:strRef>
          </c:cat>
          <c:val>
            <c:numRef>
              <c:f>'1.6.1_09'!$B$16:$D$16</c:f>
              <c:numCache>
                <c:formatCode>General</c:formatCode>
                <c:ptCount val="3"/>
                <c:pt idx="0">
                  <c:v>2183</c:v>
                </c:pt>
                <c:pt idx="1">
                  <c:v>662</c:v>
                </c:pt>
                <c:pt idx="2">
                  <c:v>477</c:v>
                </c:pt>
              </c:numCache>
            </c:numRef>
          </c:val>
          <c:extLst>
            <c:ext xmlns:c16="http://schemas.microsoft.com/office/drawing/2014/chart" uri="{C3380CC4-5D6E-409C-BE32-E72D297353CC}">
              <c16:uniqueId val="{00000000-094D-44F3-BF34-2026CBE28139}"/>
            </c:ext>
          </c:extLst>
        </c:ser>
        <c:ser>
          <c:idx val="1"/>
          <c:order val="1"/>
          <c:tx>
            <c:strRef>
              <c:f>'1.6.1_09'!$A$17</c:f>
              <c:strCache>
                <c:ptCount val="1"/>
                <c:pt idx="0">
                  <c:v>nicht deutsch</c:v>
                </c:pt>
              </c:strCache>
            </c:strRef>
          </c:tx>
          <c:spPr>
            <a:solidFill>
              <a:schemeClr val="bg1">
                <a:lumMod val="75000"/>
              </a:scheme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'1.6.1_09'!$B$15:$D$15</c:f>
              <c:strCache>
                <c:ptCount val="3"/>
                <c:pt idx="0">
                  <c:v>gesamt</c:v>
                </c:pt>
                <c:pt idx="1">
                  <c:v>männlich</c:v>
                </c:pt>
                <c:pt idx="2">
                  <c:v>weiblich</c:v>
                </c:pt>
              </c:strCache>
            </c:strRef>
          </c:cat>
          <c:val>
            <c:numRef>
              <c:f>'1.6.1_09'!$B$17:$D$17</c:f>
              <c:numCache>
                <c:formatCode>General</c:formatCode>
                <c:ptCount val="3"/>
                <c:pt idx="0">
                  <c:v>499</c:v>
                </c:pt>
                <c:pt idx="1">
                  <c:v>77</c:v>
                </c:pt>
                <c:pt idx="2">
                  <c:v>38</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19649232"/>
        <c:axId val="319647600"/>
      </c:barChart>
      <c:catAx>
        <c:axId val="31964923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47600"/>
        <c:crosses val="autoZero"/>
        <c:auto val="1"/>
        <c:lblAlgn val="ctr"/>
        <c:lblOffset val="100"/>
        <c:noMultiLvlLbl val="0"/>
      </c:catAx>
      <c:valAx>
        <c:axId val="31964760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4923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baseline="0">
                <a:effectLst/>
                <a:latin typeface="Arial" panose="020B0604020202020204" pitchFamily="34" charset="0"/>
                <a:cs typeface="Arial" panose="020B0604020202020204" pitchFamily="34" charset="0"/>
              </a:rPr>
              <a:t>Schüler/innen an berufsbildenden Schulen (dual) im 1. Ausbildungsjahr nach Staatsangehörigkeit und  Geschlecht, Schuljahr 2009/10 Land Hessen</a:t>
            </a:r>
            <a:endParaRPr lang="de-DE" sz="100">
              <a:effectLst/>
              <a:latin typeface="Arial" panose="020B0604020202020204" pitchFamily="34" charset="0"/>
              <a:cs typeface="Arial" panose="020B0604020202020204" pitchFamily="34" charset="0"/>
            </a:endParaRPr>
          </a:p>
        </c:rich>
      </c:tx>
      <c:layout>
        <c:manualLayout>
          <c:xMode val="edge"/>
          <c:yMode val="edge"/>
          <c:x val="0.1162153179271474"/>
          <c:y val="3.3074930016898818E-2"/>
        </c:manualLayout>
      </c:layout>
      <c:overlay val="0"/>
    </c:title>
    <c:autoTitleDeleted val="0"/>
    <c:plotArea>
      <c:layout/>
      <c:barChart>
        <c:barDir val="col"/>
        <c:grouping val="percentStacked"/>
        <c:varyColors val="0"/>
        <c:ser>
          <c:idx val="0"/>
          <c:order val="0"/>
          <c:tx>
            <c:strRef>
              <c:f>'1.6.1_09'!$K$16</c:f>
              <c:strCache>
                <c:ptCount val="1"/>
                <c:pt idx="0">
                  <c:v>deutsch</c:v>
                </c:pt>
              </c:strCache>
            </c:strRef>
          </c:tx>
          <c:spPr>
            <a:solidFill>
              <a:srgbClr val="009999"/>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'1.6.1_09'!$L$15:$N$15</c:f>
              <c:strCache>
                <c:ptCount val="3"/>
                <c:pt idx="0">
                  <c:v>gesamt</c:v>
                </c:pt>
                <c:pt idx="1">
                  <c:v>männlich</c:v>
                </c:pt>
                <c:pt idx="2">
                  <c:v>weiblich</c:v>
                </c:pt>
              </c:strCache>
            </c:strRef>
          </c:cat>
          <c:val>
            <c:numRef>
              <c:f>'1.6.1_09'!$L$16:$N$16</c:f>
              <c:numCache>
                <c:formatCode>General</c:formatCode>
                <c:ptCount val="3"/>
                <c:pt idx="0">
                  <c:v>31226</c:v>
                </c:pt>
                <c:pt idx="1">
                  <c:v>17756</c:v>
                </c:pt>
                <c:pt idx="2">
                  <c:v>13470</c:v>
                </c:pt>
              </c:numCache>
            </c:numRef>
          </c:val>
          <c:extLst>
            <c:ext xmlns:c16="http://schemas.microsoft.com/office/drawing/2014/chart" uri="{C3380CC4-5D6E-409C-BE32-E72D297353CC}">
              <c16:uniqueId val="{00000000-B9FC-40E0-B5AF-19BFA9AD2A43}"/>
            </c:ext>
          </c:extLst>
        </c:ser>
        <c:ser>
          <c:idx val="1"/>
          <c:order val="1"/>
          <c:tx>
            <c:strRef>
              <c:f>'1.6.1_09'!$K$17</c:f>
              <c:strCache>
                <c:ptCount val="1"/>
                <c:pt idx="0">
                  <c:v>nicht deutsch</c:v>
                </c:pt>
              </c:strCache>
            </c:strRef>
          </c:tx>
          <c:spPr>
            <a:solidFill>
              <a:sysClr val="window" lastClr="FFFFFF">
                <a:lumMod val="75000"/>
              </a:sysClr>
            </a:solidFill>
          </c:spPr>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'1.6.1_09'!$L$15:$N$15</c:f>
              <c:strCache>
                <c:ptCount val="3"/>
                <c:pt idx="0">
                  <c:v>gesamt</c:v>
                </c:pt>
                <c:pt idx="1">
                  <c:v>männlich</c:v>
                </c:pt>
                <c:pt idx="2">
                  <c:v>weiblich</c:v>
                </c:pt>
              </c:strCache>
            </c:strRef>
          </c:cat>
          <c:val>
            <c:numRef>
              <c:f>'1.6.1_09'!$L$17:$N$17</c:f>
              <c:numCache>
                <c:formatCode>General</c:formatCode>
                <c:ptCount val="3"/>
                <c:pt idx="0">
                  <c:v>3781</c:v>
                </c:pt>
                <c:pt idx="1">
                  <c:v>2036</c:v>
                </c:pt>
                <c:pt idx="2">
                  <c:v>1745</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19653040"/>
        <c:axId val="319658480"/>
      </c:barChart>
      <c:catAx>
        <c:axId val="31965304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58480"/>
        <c:crosses val="autoZero"/>
        <c:auto val="1"/>
        <c:lblAlgn val="ctr"/>
        <c:lblOffset val="100"/>
        <c:noMultiLvlLbl val="0"/>
      </c:catAx>
      <c:valAx>
        <c:axId val="31965848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1965304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800" b="1" i="0" u="none" strike="noStrike" baseline="0">
                <a:solidFill>
                  <a:srgbClr val="000000"/>
                </a:solidFill>
                <a:latin typeface="Arial"/>
                <a:ea typeface="Arial"/>
                <a:cs typeface="Arial"/>
              </a:defRPr>
            </a:pPr>
            <a:r>
              <a:rPr lang="de-DE"/>
              <a:t>Schüler/innen an berufsbildendenSchulen (dual) im 1. Ausbildungsjahr nach Staatsangehörigkeit, Zeitreihe 2007/08 bis 2019/20, Wetteraukreis</a:t>
            </a:r>
          </a:p>
        </c:rich>
      </c:tx>
      <c:layout>
        <c:manualLayout>
          <c:xMode val="edge"/>
          <c:yMode val="edge"/>
          <c:x val="0.17198435278709406"/>
          <c:y val="2.6386752013690628E-2"/>
        </c:manualLayout>
      </c:layout>
      <c:overlay val="0"/>
    </c:title>
    <c:autoTitleDeleted val="0"/>
    <c:plotArea>
      <c:layout>
        <c:manualLayout>
          <c:layoutTarget val="inner"/>
          <c:xMode val="edge"/>
          <c:yMode val="edge"/>
          <c:x val="8.5707648659406041E-2"/>
          <c:y val="0.12755753796671368"/>
          <c:w val="0.88616199456216949"/>
          <c:h val="0.67821059132314365"/>
        </c:manualLayout>
      </c:layout>
      <c:lineChart>
        <c:grouping val="standard"/>
        <c:varyColors val="0"/>
        <c:ser>
          <c:idx val="0"/>
          <c:order val="0"/>
          <c:tx>
            <c:strRef>
              <c:f>'1.6.2'!$A$19</c:f>
              <c:strCache>
                <c:ptCount val="1"/>
                <c:pt idx="0">
                  <c:v>deutsch</c:v>
                </c:pt>
              </c:strCache>
            </c:strRef>
          </c:tx>
          <c:marker>
            <c:symbol val="none"/>
          </c:marker>
          <c:cat>
            <c:strRef>
              <c:f>'1.6.2'!$B$18:$O$18</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'1.6.2'!$B$19:$O$19</c:f>
              <c:numCache>
                <c:formatCode>General</c:formatCode>
                <c:ptCount val="14"/>
                <c:pt idx="0">
                  <c:v>1261</c:v>
                </c:pt>
                <c:pt idx="1">
                  <c:v>1237</c:v>
                </c:pt>
                <c:pt idx="2">
                  <c:v>1273</c:v>
                </c:pt>
                <c:pt idx="3">
                  <c:v>1139</c:v>
                </c:pt>
                <c:pt idx="4">
                  <c:v>1092</c:v>
                </c:pt>
                <c:pt idx="5">
                  <c:v>1202</c:v>
                </c:pt>
                <c:pt idx="6">
                  <c:v>1119</c:v>
                </c:pt>
                <c:pt idx="7">
                  <c:v>1174</c:v>
                </c:pt>
                <c:pt idx="8">
                  <c:v>1092</c:v>
                </c:pt>
                <c:pt idx="9">
                  <c:v>1057</c:v>
                </c:pt>
                <c:pt idx="10">
                  <c:v>1049</c:v>
                </c:pt>
                <c:pt idx="11" formatCode="#,##0">
                  <c:v>1088</c:v>
                </c:pt>
                <c:pt idx="12" formatCode="#,##0">
                  <c:v>1082</c:v>
                </c:pt>
                <c:pt idx="13" formatCode="#,##0">
                  <c:v>1118</c:v>
                </c:pt>
              </c:numCache>
            </c:numRef>
          </c:val>
          <c:smooth val="0"/>
          <c:extLst>
            <c:ext xmlns:c16="http://schemas.microsoft.com/office/drawing/2014/chart" uri="{C3380CC4-5D6E-409C-BE32-E72D297353CC}">
              <c16:uniqueId val="{00000000-8825-466B-B103-9569F3EC1891}"/>
            </c:ext>
          </c:extLst>
        </c:ser>
        <c:ser>
          <c:idx val="1"/>
          <c:order val="1"/>
          <c:tx>
            <c:strRef>
              <c:f>'1.6.2'!$A$20</c:f>
              <c:strCache>
                <c:ptCount val="1"/>
                <c:pt idx="0">
                  <c:v>nicht deutsch</c:v>
                </c:pt>
              </c:strCache>
            </c:strRef>
          </c:tx>
          <c:spPr>
            <a:ln>
              <a:solidFill>
                <a:schemeClr val="bg1">
                  <a:lumMod val="65000"/>
                </a:schemeClr>
              </a:solidFill>
            </a:ln>
          </c:spPr>
          <c:marker>
            <c:symbol val="none"/>
          </c:marker>
          <c:cat>
            <c:strRef>
              <c:f>'1.6.2'!$B$18:$O$18</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'1.6.2'!$B$20:$O$20</c:f>
              <c:numCache>
                <c:formatCode>General</c:formatCode>
                <c:ptCount val="14"/>
                <c:pt idx="0">
                  <c:v>74</c:v>
                </c:pt>
                <c:pt idx="1">
                  <c:v>100</c:v>
                </c:pt>
                <c:pt idx="2">
                  <c:v>107</c:v>
                </c:pt>
                <c:pt idx="3">
                  <c:v>115</c:v>
                </c:pt>
                <c:pt idx="4">
                  <c:v>129</c:v>
                </c:pt>
                <c:pt idx="5">
                  <c:v>121</c:v>
                </c:pt>
                <c:pt idx="6">
                  <c:v>131</c:v>
                </c:pt>
                <c:pt idx="7">
                  <c:v>122</c:v>
                </c:pt>
                <c:pt idx="8">
                  <c:v>133</c:v>
                </c:pt>
                <c:pt idx="9">
                  <c:v>123</c:v>
                </c:pt>
                <c:pt idx="10">
                  <c:v>199</c:v>
                </c:pt>
                <c:pt idx="11">
                  <c:v>203</c:v>
                </c:pt>
                <c:pt idx="12" formatCode="#,##0">
                  <c:v>223</c:v>
                </c:pt>
                <c:pt idx="13" formatCode="#,##0">
                  <c:v>232</c:v>
                </c:pt>
              </c:numCache>
            </c:numRef>
          </c:val>
          <c:smooth val="0"/>
          <c:extLst>
            <c:ext xmlns:c16="http://schemas.microsoft.com/office/drawing/2014/chart" uri="{C3380CC4-5D6E-409C-BE32-E72D297353CC}">
              <c16:uniqueId val="{00000001-8825-466B-B103-9569F3EC1891}"/>
            </c:ext>
          </c:extLst>
        </c:ser>
        <c:ser>
          <c:idx val="2"/>
          <c:order val="2"/>
          <c:tx>
            <c:strRef>
              <c:f>'1.6.2'!$A$21</c:f>
              <c:strCache>
                <c:ptCount val="1"/>
                <c:pt idx="0">
                  <c:v>gesamt</c:v>
                </c:pt>
              </c:strCache>
            </c:strRef>
          </c:tx>
          <c:spPr>
            <a:ln>
              <a:solidFill>
                <a:schemeClr val="accent2">
                  <a:lumMod val="75000"/>
                </a:schemeClr>
              </a:solidFill>
            </a:ln>
          </c:spPr>
          <c:marker>
            <c:symbol val="none"/>
          </c:marker>
          <c:cat>
            <c:strRef>
              <c:f>'1.6.2'!$B$18:$O$18</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'1.6.2'!$B$21:$O$21</c:f>
              <c:numCache>
                <c:formatCode>* #,##0;* \-_ #,##0;\-</c:formatCode>
                <c:ptCount val="14"/>
                <c:pt idx="0">
                  <c:v>1335</c:v>
                </c:pt>
                <c:pt idx="1">
                  <c:v>1337</c:v>
                </c:pt>
                <c:pt idx="2">
                  <c:v>1380</c:v>
                </c:pt>
                <c:pt idx="3">
                  <c:v>1254</c:v>
                </c:pt>
                <c:pt idx="4">
                  <c:v>1221</c:v>
                </c:pt>
                <c:pt idx="5">
                  <c:v>1323</c:v>
                </c:pt>
                <c:pt idx="6">
                  <c:v>1250</c:v>
                </c:pt>
                <c:pt idx="7">
                  <c:v>1296</c:v>
                </c:pt>
                <c:pt idx="8">
                  <c:v>1225</c:v>
                </c:pt>
                <c:pt idx="9">
                  <c:v>1180</c:v>
                </c:pt>
                <c:pt idx="10">
                  <c:v>1248</c:v>
                </c:pt>
                <c:pt idx="11">
                  <c:v>1291</c:v>
                </c:pt>
                <c:pt idx="12">
                  <c:v>1305</c:v>
                </c:pt>
                <c:pt idx="13">
                  <c:v>1350</c:v>
                </c:pt>
              </c:numCache>
            </c:numRef>
          </c:val>
          <c:smooth val="0"/>
          <c:extLst>
            <c:ext xmlns:c16="http://schemas.microsoft.com/office/drawing/2014/chart" uri="{C3380CC4-5D6E-409C-BE32-E72D297353CC}">
              <c16:uniqueId val="{00000002-8825-466B-B103-9569F3EC1891}"/>
            </c:ext>
          </c:extLst>
        </c:ser>
        <c:dLbls>
          <c:showLegendKey val="0"/>
          <c:showVal val="0"/>
          <c:showCatName val="0"/>
          <c:showSerName val="0"/>
          <c:showPercent val="0"/>
          <c:showBubbleSize val="0"/>
        </c:dLbls>
        <c:smooth val="0"/>
        <c:axId val="395552448"/>
        <c:axId val="395555192"/>
      </c:lineChart>
      <c:catAx>
        <c:axId val="395552448"/>
        <c:scaling>
          <c:orientation val="minMax"/>
        </c:scaling>
        <c:delete val="0"/>
        <c:axPos val="b"/>
        <c:numFmt formatCode="General" sourceLinked="1"/>
        <c:majorTickMark val="none"/>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395555192"/>
        <c:crosses val="autoZero"/>
        <c:auto val="1"/>
        <c:lblAlgn val="ctr"/>
        <c:lblOffset val="100"/>
        <c:noMultiLvlLbl val="0"/>
      </c:catAx>
      <c:valAx>
        <c:axId val="395555192"/>
        <c:scaling>
          <c:orientation val="minMax"/>
        </c:scaling>
        <c:delete val="0"/>
        <c:axPos val="l"/>
        <c:majorGridlines>
          <c:spPr>
            <a:ln>
              <a:prstDash val="sysDot"/>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244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5000000000000111" l="0.70000000000000062" r="0.70000000000000062" t="0.75000000000000111" header="0.30000000000000032" footer="0.30000000000000032"/>
    <c:pageSetup paperSize="9"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Arbeitslosenquote  der 15- bis unter 25-Jährigen bezogen auf alle zivilen Erwerbspersonen  nach Alter und Nationalität, 2010, Wetteraukreis</a:t>
            </a:r>
          </a:p>
        </c:rich>
      </c:tx>
      <c:layout>
        <c:manualLayout>
          <c:xMode val="edge"/>
          <c:yMode val="edge"/>
          <c:x val="0.14397760531732104"/>
          <c:y val="3.9111226799129456E-2"/>
        </c:manualLayout>
      </c:layout>
      <c:overlay val="0"/>
      <c:spPr>
        <a:noFill/>
        <a:ln w="25400">
          <a:noFill/>
        </a:ln>
      </c:spPr>
    </c:title>
    <c:autoTitleDeleted val="0"/>
    <c:plotArea>
      <c:layout>
        <c:manualLayout>
          <c:layoutTarget val="inner"/>
          <c:xMode val="edge"/>
          <c:yMode val="edge"/>
          <c:x val="6.4748258301008096E-2"/>
          <c:y val="0.15702521582627377"/>
          <c:w val="0.84172735791310571"/>
          <c:h val="0.60055257982680055"/>
        </c:manualLayout>
      </c:layout>
      <c:barChart>
        <c:barDir val="col"/>
        <c:grouping val="clustered"/>
        <c:varyColors val="0"/>
        <c:ser>
          <c:idx val="0"/>
          <c:order val="0"/>
          <c:tx>
            <c:strRef>
              <c:f>'[9]ARbquo Jugend Graf'!$D$2</c:f>
              <c:strCache>
                <c:ptCount val="1"/>
                <c:pt idx="0">
                  <c:v>15 bis unter 25 Jahre</c:v>
                </c:pt>
              </c:strCache>
            </c:strRef>
          </c:tx>
          <c:spPr>
            <a:solidFill>
              <a:schemeClr val="bg1">
                <a:lumMod val="75000"/>
              </a:schemeClr>
            </a:solidFill>
            <a:ln w="3175">
              <a:solidFill>
                <a:schemeClr val="bg1">
                  <a:lumMod val="65000"/>
                </a:schemeClr>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'[9]ARbquo Jugend Graf'!$B$3:$C$6</c:f>
              <c:multiLvlStrCache>
                <c:ptCount val="4"/>
                <c:lvl>
                  <c:pt idx="0">
                    <c:v>Deutsche</c:v>
                  </c:pt>
                  <c:pt idx="1">
                    <c:v>Ausländer</c:v>
                  </c:pt>
                  <c:pt idx="2">
                    <c:v>Deutsche</c:v>
                  </c:pt>
                  <c:pt idx="3">
                    <c:v>Ausländer</c:v>
                  </c:pt>
                </c:lvl>
                <c:lvl>
                  <c:pt idx="0">
                    <c:v>SGB III</c:v>
                  </c:pt>
                  <c:pt idx="2">
                    <c:v>SGB II</c:v>
                  </c:pt>
                </c:lvl>
              </c:multiLvlStrCache>
            </c:multiLvlStrRef>
          </c:cat>
          <c:val>
            <c:numRef>
              <c:f>'[9]ARbquo Jugend Graf'!$D$3:$D$6</c:f>
              <c:numCache>
                <c:formatCode>General</c:formatCode>
                <c:ptCount val="4"/>
                <c:pt idx="0">
                  <c:v>2.8</c:v>
                </c:pt>
                <c:pt idx="1">
                  <c:v>3</c:v>
                </c:pt>
                <c:pt idx="2">
                  <c:v>2.5</c:v>
                </c:pt>
                <c:pt idx="3">
                  <c:v>6.3</c:v>
                </c:pt>
              </c:numCache>
            </c:numRef>
          </c:val>
          <c:extLst>
            <c:ext xmlns:c16="http://schemas.microsoft.com/office/drawing/2014/chart" uri="{C3380CC4-5D6E-409C-BE32-E72D297353CC}">
              <c16:uniqueId val="{00000000-FE96-4722-8809-611250E68D20}"/>
            </c:ext>
          </c:extLst>
        </c:ser>
        <c:ser>
          <c:idx val="1"/>
          <c:order val="1"/>
          <c:tx>
            <c:strRef>
              <c:f>'[9]ARbquo Jugend Graf'!$E$2</c:f>
              <c:strCache>
                <c:ptCount val="1"/>
                <c:pt idx="0">
                  <c:v>davon 15 bis unter 20 Jahre</c:v>
                </c:pt>
              </c:strCache>
            </c:strRef>
          </c:tx>
          <c:spPr>
            <a:solidFill>
              <a:srgbClr val="009999"/>
            </a:solidFill>
            <a:ln w="25400">
              <a:noFill/>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FE96-4722-8809-611250E68D20}"/>
                </c:ext>
              </c:extLst>
            </c:dLbl>
            <c:dLbl>
              <c:idx val="3"/>
              <c:delete val="1"/>
              <c:extLst>
                <c:ext xmlns:c15="http://schemas.microsoft.com/office/drawing/2012/chart" uri="{CE6537A1-D6FC-4f65-9D91-7224C49458BB}"/>
                <c:ext xmlns:c16="http://schemas.microsoft.com/office/drawing/2014/chart" uri="{C3380CC4-5D6E-409C-BE32-E72D297353CC}">
                  <c16:uniqueId val="{00000002-FE96-4722-8809-611250E68D20}"/>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'[9]ARbquo Jugend Graf'!$B$3:$C$6</c:f>
              <c:multiLvlStrCache>
                <c:ptCount val="4"/>
                <c:lvl>
                  <c:pt idx="0">
                    <c:v>Deutsche</c:v>
                  </c:pt>
                  <c:pt idx="1">
                    <c:v>Ausländer</c:v>
                  </c:pt>
                  <c:pt idx="2">
                    <c:v>Deutsche</c:v>
                  </c:pt>
                  <c:pt idx="3">
                    <c:v>Ausländer</c:v>
                  </c:pt>
                </c:lvl>
                <c:lvl>
                  <c:pt idx="0">
                    <c:v>SGB III</c:v>
                  </c:pt>
                  <c:pt idx="2">
                    <c:v>SGB II</c:v>
                  </c:pt>
                </c:lvl>
              </c:multiLvlStrCache>
            </c:multiLvlStrRef>
          </c:cat>
          <c:val>
            <c:numRef>
              <c:f>'[9]ARbquo Jugend Graf'!$E$3:$E$6</c:f>
              <c:numCache>
                <c:formatCode>General</c:formatCode>
                <c:ptCount val="4"/>
                <c:pt idx="0">
                  <c:v>1.2</c:v>
                </c:pt>
                <c:pt idx="1">
                  <c:v>0</c:v>
                </c:pt>
                <c:pt idx="2">
                  <c:v>2</c:v>
                </c:pt>
                <c:pt idx="3">
                  <c:v>0</c:v>
                </c:pt>
              </c:numCache>
            </c:numRef>
          </c:val>
          <c:extLst>
            <c:ext xmlns:c16="http://schemas.microsoft.com/office/drawing/2014/chart" uri="{C3380CC4-5D6E-409C-BE32-E72D297353CC}">
              <c16:uniqueId val="{00000003-FE96-4722-8809-611250E68D20}"/>
            </c:ext>
          </c:extLst>
        </c:ser>
        <c:dLbls>
          <c:showLegendKey val="0"/>
          <c:showVal val="1"/>
          <c:showCatName val="0"/>
          <c:showSerName val="0"/>
          <c:showPercent val="0"/>
          <c:showBubbleSize val="0"/>
        </c:dLbls>
        <c:gapWidth val="150"/>
        <c:axId val="298084240"/>
        <c:axId val="298085328"/>
      </c:barChart>
      <c:catAx>
        <c:axId val="29808424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298085328"/>
        <c:crosses val="autoZero"/>
        <c:auto val="1"/>
        <c:lblAlgn val="ctr"/>
        <c:lblOffset val="100"/>
        <c:noMultiLvlLbl val="0"/>
      </c:catAx>
      <c:valAx>
        <c:axId val="298085328"/>
        <c:scaling>
          <c:orientation val="minMax"/>
        </c:scaling>
        <c:delete val="0"/>
        <c:axPos val="l"/>
        <c:majorGridlines>
          <c:spPr>
            <a:ln w="3175">
              <a:solidFill>
                <a:srgbClr val="808080"/>
              </a:solidFill>
              <a:prstDash val="sysDash"/>
            </a:ln>
          </c:spPr>
        </c:majorGridlines>
        <c:title>
          <c:tx>
            <c:rich>
              <a:bodyPr rot="0" vert="horz"/>
              <a:lstStyle/>
              <a:p>
                <a:pPr algn="ctr">
                  <a:defRPr sz="800" b="1" i="0" u="none" strike="noStrike" baseline="0">
                    <a:solidFill>
                      <a:srgbClr val="000000"/>
                    </a:solidFill>
                    <a:latin typeface="Arial"/>
                    <a:ea typeface="Arial"/>
                    <a:cs typeface="Arial"/>
                  </a:defRPr>
                </a:pPr>
                <a:r>
                  <a:rPr lang="de-DE"/>
                  <a:t>%</a:t>
                </a:r>
              </a:p>
            </c:rich>
          </c:tx>
          <c:layout>
            <c:manualLayout>
              <c:xMode val="edge"/>
              <c:yMode val="edge"/>
              <c:x val="3.9993579939198248E-2"/>
              <c:y val="8.2990246053953998E-2"/>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298084240"/>
        <c:crosses val="autoZero"/>
        <c:crossBetween val="between"/>
      </c:valAx>
      <c:spPr>
        <a:solidFill>
          <a:srgbClr val="FFFFFF"/>
        </a:solidFill>
        <a:ln w="25400">
          <a:noFill/>
        </a:ln>
      </c:spPr>
    </c:plotArea>
    <c:legend>
      <c:legendPos val="r"/>
      <c:layout>
        <c:manualLayout>
          <c:xMode val="edge"/>
          <c:yMode val="edge"/>
          <c:x val="0.21942464925697241"/>
          <c:y val="0.92837725862779563"/>
          <c:w val="0.53417303952113893"/>
          <c:h val="5.7851528889467319E-2"/>
        </c:manualLayout>
      </c:layout>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74803149606299246" l="0.70866141732283505" r="0.70866141732283505" t="0.74803149606299246" header="0.30000000000000032" footer="0.30000000000000032"/>
    <c:pageSetup orientation="portrait"/>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800" b="1" i="0" u="none" strike="noStrike" baseline="0">
                <a:solidFill>
                  <a:srgbClr val="000000"/>
                </a:solidFill>
                <a:latin typeface="Arial"/>
                <a:ea typeface="Arial"/>
                <a:cs typeface="Arial"/>
              </a:defRPr>
            </a:pPr>
            <a:r>
              <a:rPr lang="de-DE"/>
              <a:t>Schüler/innen an berufsbildendenSchulen (dual) im 1. Ausbildungsjahr</a:t>
            </a:r>
            <a:r>
              <a:rPr lang="de-DE" baseline="0"/>
              <a:t> </a:t>
            </a:r>
            <a:r>
              <a:rPr lang="de-DE"/>
              <a:t>nachStaatsangehörigkeit,</a:t>
            </a:r>
            <a:r>
              <a:rPr lang="de-DE" baseline="0"/>
              <a:t> </a:t>
            </a:r>
            <a:r>
              <a:rPr lang="de-DE"/>
              <a:t>Zeitreihe 2006/07</a:t>
            </a:r>
            <a:r>
              <a:rPr lang="de-DE" baseline="0"/>
              <a:t> </a:t>
            </a:r>
            <a:r>
              <a:rPr lang="de-DE"/>
              <a:t>bis 2019/20, Land Hessen</a:t>
            </a:r>
          </a:p>
        </c:rich>
      </c:tx>
      <c:layout>
        <c:manualLayout>
          <c:xMode val="edge"/>
          <c:yMode val="edge"/>
          <c:x val="0.13872834310033513"/>
          <c:y val="2.3161551823972192E-2"/>
        </c:manualLayout>
      </c:layout>
      <c:overlay val="0"/>
    </c:title>
    <c:autoTitleDeleted val="0"/>
    <c:plotArea>
      <c:layout>
        <c:manualLayout>
          <c:layoutTarget val="inner"/>
          <c:xMode val="edge"/>
          <c:yMode val="edge"/>
          <c:x val="8.7506420188042638E-2"/>
          <c:y val="0.13526467848148976"/>
          <c:w val="0.88616199456216949"/>
          <c:h val="0.67821059132314365"/>
        </c:manualLayout>
      </c:layout>
      <c:lineChart>
        <c:grouping val="standard"/>
        <c:varyColors val="0"/>
        <c:ser>
          <c:idx val="0"/>
          <c:order val="0"/>
          <c:tx>
            <c:strRef>
              <c:f>'1.6.2'!$V$18</c:f>
              <c:strCache>
                <c:ptCount val="1"/>
                <c:pt idx="0">
                  <c:v>deutsch</c:v>
                </c:pt>
              </c:strCache>
            </c:strRef>
          </c:tx>
          <c:marker>
            <c:symbol val="none"/>
          </c:marker>
          <c:cat>
            <c:strRef>
              <c:f>'1.6.2'!$W$17:$AJ$17</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'1.6.2'!$W$18:$AJ$18</c:f>
              <c:numCache>
                <c:formatCode>#,##0</c:formatCode>
                <c:ptCount val="14"/>
                <c:pt idx="0">
                  <c:v>32478</c:v>
                </c:pt>
                <c:pt idx="1">
                  <c:v>31734</c:v>
                </c:pt>
                <c:pt idx="2">
                  <c:v>33453</c:v>
                </c:pt>
                <c:pt idx="3">
                  <c:v>31226</c:v>
                </c:pt>
                <c:pt idx="4">
                  <c:v>31122</c:v>
                </c:pt>
                <c:pt idx="5">
                  <c:v>32233</c:v>
                </c:pt>
                <c:pt idx="6">
                  <c:v>31641</c:v>
                </c:pt>
                <c:pt idx="7">
                  <c:v>29867</c:v>
                </c:pt>
                <c:pt idx="8">
                  <c:v>28629</c:v>
                </c:pt>
                <c:pt idx="9">
                  <c:v>28878</c:v>
                </c:pt>
                <c:pt idx="10">
                  <c:v>28238</c:v>
                </c:pt>
                <c:pt idx="11">
                  <c:v>28046</c:v>
                </c:pt>
                <c:pt idx="12">
                  <c:v>28603</c:v>
                </c:pt>
                <c:pt idx="13">
                  <c:v>28111</c:v>
                </c:pt>
              </c:numCache>
            </c:numRef>
          </c:val>
          <c:smooth val="0"/>
          <c:extLst>
            <c:ext xmlns:c16="http://schemas.microsoft.com/office/drawing/2014/chart" uri="{C3380CC4-5D6E-409C-BE32-E72D297353CC}">
              <c16:uniqueId val="{00000000-8C86-4DDD-8FD3-1B579A35EAA8}"/>
            </c:ext>
          </c:extLst>
        </c:ser>
        <c:ser>
          <c:idx val="1"/>
          <c:order val="1"/>
          <c:tx>
            <c:strRef>
              <c:f>'1.6.2'!$V$19</c:f>
              <c:strCache>
                <c:ptCount val="1"/>
                <c:pt idx="0">
                  <c:v>nicht deutsch</c:v>
                </c:pt>
              </c:strCache>
            </c:strRef>
          </c:tx>
          <c:spPr>
            <a:ln>
              <a:solidFill>
                <a:schemeClr val="bg1">
                  <a:lumMod val="65000"/>
                </a:schemeClr>
              </a:solidFill>
            </a:ln>
          </c:spPr>
          <c:marker>
            <c:symbol val="none"/>
          </c:marker>
          <c:cat>
            <c:strRef>
              <c:f>'1.6.2'!$W$17:$AJ$17</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'1.6.2'!$W$19:$AJ$19</c:f>
              <c:numCache>
                <c:formatCode>#,##0</c:formatCode>
                <c:ptCount val="14"/>
                <c:pt idx="0">
                  <c:v>3174</c:v>
                </c:pt>
                <c:pt idx="1">
                  <c:v>3245</c:v>
                </c:pt>
                <c:pt idx="2">
                  <c:v>3859</c:v>
                </c:pt>
                <c:pt idx="3">
                  <c:v>3781</c:v>
                </c:pt>
                <c:pt idx="4">
                  <c:v>3954</c:v>
                </c:pt>
                <c:pt idx="5">
                  <c:v>4169</c:v>
                </c:pt>
                <c:pt idx="6">
                  <c:v>4185</c:v>
                </c:pt>
                <c:pt idx="7">
                  <c:v>3961</c:v>
                </c:pt>
                <c:pt idx="8">
                  <c:v>3873</c:v>
                </c:pt>
                <c:pt idx="9">
                  <c:v>4325</c:v>
                </c:pt>
                <c:pt idx="10">
                  <c:v>4991</c:v>
                </c:pt>
                <c:pt idx="11">
                  <c:v>6265</c:v>
                </c:pt>
                <c:pt idx="12">
                  <c:v>6612</c:v>
                </c:pt>
                <c:pt idx="13">
                  <c:v>6271</c:v>
                </c:pt>
              </c:numCache>
            </c:numRef>
          </c:val>
          <c:smooth val="0"/>
          <c:extLst>
            <c:ext xmlns:c16="http://schemas.microsoft.com/office/drawing/2014/chart" uri="{C3380CC4-5D6E-409C-BE32-E72D297353CC}">
              <c16:uniqueId val="{00000001-8C86-4DDD-8FD3-1B579A35EAA8}"/>
            </c:ext>
          </c:extLst>
        </c:ser>
        <c:ser>
          <c:idx val="2"/>
          <c:order val="2"/>
          <c:tx>
            <c:strRef>
              <c:f>'1.6.2'!$V$20</c:f>
              <c:strCache>
                <c:ptCount val="1"/>
                <c:pt idx="0">
                  <c:v>gesamt</c:v>
                </c:pt>
              </c:strCache>
            </c:strRef>
          </c:tx>
          <c:spPr>
            <a:ln>
              <a:solidFill>
                <a:schemeClr val="accent2">
                  <a:lumMod val="75000"/>
                </a:schemeClr>
              </a:solidFill>
            </a:ln>
          </c:spPr>
          <c:marker>
            <c:symbol val="none"/>
          </c:marker>
          <c:cat>
            <c:strRef>
              <c:f>'1.6.2'!$W$17:$AJ$17</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'1.6.2'!$W$20:$AJ$20</c:f>
              <c:numCache>
                <c:formatCode>#,##0</c:formatCode>
                <c:ptCount val="14"/>
                <c:pt idx="0">
                  <c:v>35652</c:v>
                </c:pt>
                <c:pt idx="1">
                  <c:v>34979</c:v>
                </c:pt>
                <c:pt idx="2">
                  <c:v>37312</c:v>
                </c:pt>
                <c:pt idx="3">
                  <c:v>35007</c:v>
                </c:pt>
                <c:pt idx="4">
                  <c:v>35076</c:v>
                </c:pt>
                <c:pt idx="5">
                  <c:v>36402</c:v>
                </c:pt>
                <c:pt idx="6">
                  <c:v>35826</c:v>
                </c:pt>
                <c:pt idx="7">
                  <c:v>33828</c:v>
                </c:pt>
                <c:pt idx="8">
                  <c:v>32502</c:v>
                </c:pt>
                <c:pt idx="9">
                  <c:v>33203</c:v>
                </c:pt>
                <c:pt idx="10">
                  <c:v>33229</c:v>
                </c:pt>
                <c:pt idx="11">
                  <c:v>34311</c:v>
                </c:pt>
                <c:pt idx="12">
                  <c:v>35215</c:v>
                </c:pt>
                <c:pt idx="13">
                  <c:v>34382</c:v>
                </c:pt>
              </c:numCache>
            </c:numRef>
          </c:val>
          <c:smooth val="0"/>
          <c:extLst>
            <c:ext xmlns:c16="http://schemas.microsoft.com/office/drawing/2014/chart" uri="{C3380CC4-5D6E-409C-BE32-E72D297353CC}">
              <c16:uniqueId val="{00000002-8C86-4DDD-8FD3-1B579A35EAA8}"/>
            </c:ext>
          </c:extLst>
        </c:ser>
        <c:dLbls>
          <c:showLegendKey val="0"/>
          <c:showVal val="0"/>
          <c:showCatName val="0"/>
          <c:showSerName val="0"/>
          <c:showPercent val="0"/>
          <c:showBubbleSize val="0"/>
        </c:dLbls>
        <c:smooth val="0"/>
        <c:axId val="395555584"/>
        <c:axId val="395550880"/>
      </c:lineChart>
      <c:catAx>
        <c:axId val="395555584"/>
        <c:scaling>
          <c:orientation val="minMax"/>
        </c:scaling>
        <c:delete val="0"/>
        <c:axPos val="b"/>
        <c:numFmt formatCode="General" sourceLinked="1"/>
        <c:majorTickMark val="none"/>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395550880"/>
        <c:crosses val="autoZero"/>
        <c:auto val="1"/>
        <c:lblAlgn val="ctr"/>
        <c:lblOffset val="100"/>
        <c:noMultiLvlLbl val="0"/>
      </c:catAx>
      <c:valAx>
        <c:axId val="395550880"/>
        <c:scaling>
          <c:orientation val="minMax"/>
        </c:scaling>
        <c:delete val="0"/>
        <c:axPos val="l"/>
        <c:majorGridlines>
          <c:spPr>
            <a:ln>
              <a:prstDash val="sysDot"/>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55558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5000000000000133" l="0.70000000000000062" r="0.70000000000000062" t="0.75000000000000133" header="0.30000000000000032" footer="0.30000000000000032"/>
    <c:pageSetup paperSize="9" orientation="portrait"/>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1100"/>
              <a:t>Anteil der Kinder</a:t>
            </a:r>
            <a:r>
              <a:rPr lang="de-DE" sz="1100" baseline="0"/>
              <a:t> mit Migrationshintergrund in Tageseinrichtungen, Zeitreihe 2006 bis 2019, </a:t>
            </a:r>
            <a:r>
              <a:rPr lang="de-DE" sz="1100" b="0" baseline="0"/>
              <a:t>Wetteraukreis, Regierungsbezirk Darmstadt, Hessen</a:t>
            </a:r>
            <a:endParaRPr lang="de-DE" sz="1100" b="0"/>
          </a:p>
        </c:rich>
      </c:tx>
      <c:layout>
        <c:manualLayout>
          <c:xMode val="edge"/>
          <c:yMode val="edge"/>
          <c:x val="0.11006933508311462"/>
          <c:y val="2.3148148148148147E-2"/>
        </c:manualLayout>
      </c:layout>
      <c:overlay val="0"/>
    </c:title>
    <c:autoTitleDeleted val="0"/>
    <c:plotArea>
      <c:layout/>
      <c:lineChart>
        <c:grouping val="standard"/>
        <c:varyColors val="0"/>
        <c:ser>
          <c:idx val="0"/>
          <c:order val="0"/>
          <c:tx>
            <c:strRef>
              <c:f>'1.8'!$K$5</c:f>
              <c:strCache>
                <c:ptCount val="1"/>
                <c:pt idx="0">
                  <c:v>Weiteraukreis</c:v>
                </c:pt>
              </c:strCache>
            </c:strRef>
          </c:tx>
          <c:marker>
            <c:symbol val="none"/>
          </c:marker>
          <c:cat>
            <c:numRef>
              <c:f>'1.8'!$J$6:$J$19</c:f>
              <c:numCache>
                <c:formatCode>0</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'1.8'!$K$6:$K$19</c:f>
              <c:numCache>
                <c:formatCode>0.0%</c:formatCode>
                <c:ptCount val="14"/>
                <c:pt idx="0">
                  <c:v>0.22218227575049435</c:v>
                </c:pt>
                <c:pt idx="1">
                  <c:v>0.24029690574137005</c:v>
                </c:pt>
                <c:pt idx="2">
                  <c:v>0.26117711072821259</c:v>
                </c:pt>
                <c:pt idx="3">
                  <c:v>0.25541284403669723</c:v>
                </c:pt>
                <c:pt idx="4">
                  <c:v>0.26607841353588646</c:v>
                </c:pt>
                <c:pt idx="5">
                  <c:v>0.27160381644706949</c:v>
                </c:pt>
                <c:pt idx="6">
                  <c:v>0.27897343538946423</c:v>
                </c:pt>
                <c:pt idx="7">
                  <c:v>0.27866199082816295</c:v>
                </c:pt>
                <c:pt idx="8">
                  <c:v>0.29951391957578438</c:v>
                </c:pt>
                <c:pt idx="9">
                  <c:v>0.28718677803447662</c:v>
                </c:pt>
                <c:pt idx="10">
                  <c:v>0.29770924324806131</c:v>
                </c:pt>
                <c:pt idx="11">
                  <c:v>0.30443092962641183</c:v>
                </c:pt>
                <c:pt idx="12">
                  <c:v>0.31892483990562859</c:v>
                </c:pt>
                <c:pt idx="13">
                  <c:v>0.3210694137846456</c:v>
                </c:pt>
              </c:numCache>
            </c:numRef>
          </c:val>
          <c:smooth val="0"/>
          <c:extLst>
            <c:ext xmlns:c16="http://schemas.microsoft.com/office/drawing/2014/chart" uri="{C3380CC4-5D6E-409C-BE32-E72D297353CC}">
              <c16:uniqueId val="{00000000-2C8E-4EF0-AB0F-B7E48CEF16D9}"/>
            </c:ext>
          </c:extLst>
        </c:ser>
        <c:ser>
          <c:idx val="1"/>
          <c:order val="1"/>
          <c:tx>
            <c:strRef>
              <c:f>'1.8'!$L$5</c:f>
              <c:strCache>
                <c:ptCount val="1"/>
                <c:pt idx="0">
                  <c:v>Reg.-Bezirk Darmstadt</c:v>
                </c:pt>
              </c:strCache>
            </c:strRef>
          </c:tx>
          <c:marker>
            <c:symbol val="none"/>
          </c:marker>
          <c:cat>
            <c:numRef>
              <c:f>'1.8'!$J$6:$J$19</c:f>
              <c:numCache>
                <c:formatCode>0</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'1.8'!$L$6:$L$19</c:f>
              <c:numCache>
                <c:formatCode>0.0%</c:formatCode>
                <c:ptCount val="14"/>
                <c:pt idx="0">
                  <c:v>0.38133289055851893</c:v>
                </c:pt>
                <c:pt idx="1">
                  <c:v>0.39905506942484242</c:v>
                </c:pt>
                <c:pt idx="2">
                  <c:v>0.40828674734159653</c:v>
                </c:pt>
                <c:pt idx="3">
                  <c:v>0.41505752051949762</c:v>
                </c:pt>
                <c:pt idx="4">
                  <c:v>0.41810632412859428</c:v>
                </c:pt>
                <c:pt idx="5">
                  <c:v>0.43657826525530857</c:v>
                </c:pt>
                <c:pt idx="6">
                  <c:v>0.44709517456641579</c:v>
                </c:pt>
                <c:pt idx="7">
                  <c:v>0.45220097821253891</c:v>
                </c:pt>
                <c:pt idx="8">
                  <c:v>0.45737872853269057</c:v>
                </c:pt>
                <c:pt idx="9">
                  <c:v>0.4586902671609055</c:v>
                </c:pt>
                <c:pt idx="10">
                  <c:v>0.46142057142191167</c:v>
                </c:pt>
                <c:pt idx="11">
                  <c:v>0.46137347624453101</c:v>
                </c:pt>
                <c:pt idx="12">
                  <c:v>0.4731953201389123</c:v>
                </c:pt>
                <c:pt idx="13">
                  <c:v>0.4771215169638674</c:v>
                </c:pt>
              </c:numCache>
            </c:numRef>
          </c:val>
          <c:smooth val="0"/>
          <c:extLst>
            <c:ext xmlns:c16="http://schemas.microsoft.com/office/drawing/2014/chart" uri="{C3380CC4-5D6E-409C-BE32-E72D297353CC}">
              <c16:uniqueId val="{00000001-2C8E-4EF0-AB0F-B7E48CEF16D9}"/>
            </c:ext>
          </c:extLst>
        </c:ser>
        <c:ser>
          <c:idx val="2"/>
          <c:order val="2"/>
          <c:tx>
            <c:strRef>
              <c:f>'1.8'!$M$5</c:f>
              <c:strCache>
                <c:ptCount val="1"/>
                <c:pt idx="0">
                  <c:v>Hessen</c:v>
                </c:pt>
              </c:strCache>
            </c:strRef>
          </c:tx>
          <c:marker>
            <c:symbol val="none"/>
          </c:marker>
          <c:cat>
            <c:numRef>
              <c:f>'1.8'!$J$6:$J$19</c:f>
              <c:numCache>
                <c:formatCode>0</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'1.8'!$M$6:$M$19</c:f>
              <c:numCache>
                <c:formatCode>0.0%</c:formatCode>
                <c:ptCount val="14"/>
                <c:pt idx="0">
                  <c:v>0.33051417327454319</c:v>
                </c:pt>
                <c:pt idx="1">
                  <c:v>0.34647607913987638</c:v>
                </c:pt>
                <c:pt idx="2">
                  <c:v>0.35682522333528721</c:v>
                </c:pt>
                <c:pt idx="3">
                  <c:v>0.36462848669620634</c:v>
                </c:pt>
                <c:pt idx="4">
                  <c:v>0.36822623438814472</c:v>
                </c:pt>
                <c:pt idx="5">
                  <c:v>0.38519215149831149</c:v>
                </c:pt>
                <c:pt idx="6">
                  <c:v>0.39309259118573103</c:v>
                </c:pt>
                <c:pt idx="7">
                  <c:v>0.39951596039373</c:v>
                </c:pt>
                <c:pt idx="8">
                  <c:v>0.4045283972146731</c:v>
                </c:pt>
                <c:pt idx="9">
                  <c:v>0.40841748271137129</c:v>
                </c:pt>
                <c:pt idx="10">
                  <c:v>0.41297765588960311</c:v>
                </c:pt>
                <c:pt idx="11">
                  <c:v>0.41588342046100923</c:v>
                </c:pt>
                <c:pt idx="12">
                  <c:v>0.42802548740474577</c:v>
                </c:pt>
                <c:pt idx="13">
                  <c:v>0.43259646496803428</c:v>
                </c:pt>
              </c:numCache>
            </c:numRef>
          </c:val>
          <c:smooth val="0"/>
          <c:extLst>
            <c:ext xmlns:c16="http://schemas.microsoft.com/office/drawing/2014/chart" uri="{C3380CC4-5D6E-409C-BE32-E72D297353CC}">
              <c16:uniqueId val="{00000002-2C8E-4EF0-AB0F-B7E48CEF16D9}"/>
            </c:ext>
          </c:extLst>
        </c:ser>
        <c:dLbls>
          <c:showLegendKey val="0"/>
          <c:showVal val="0"/>
          <c:showCatName val="0"/>
          <c:showSerName val="0"/>
          <c:showPercent val="0"/>
          <c:showBubbleSize val="0"/>
        </c:dLbls>
        <c:smooth val="0"/>
        <c:axId val="395552840"/>
        <c:axId val="395555976"/>
      </c:lineChart>
      <c:catAx>
        <c:axId val="395552840"/>
        <c:scaling>
          <c:orientation val="minMax"/>
        </c:scaling>
        <c:delete val="0"/>
        <c:axPos val="b"/>
        <c:numFmt formatCode="0" sourceLinked="1"/>
        <c:majorTickMark val="out"/>
        <c:minorTickMark val="none"/>
        <c:tickLblPos val="nextTo"/>
        <c:crossAx val="395555976"/>
        <c:crosses val="autoZero"/>
        <c:auto val="1"/>
        <c:lblAlgn val="ctr"/>
        <c:lblOffset val="100"/>
        <c:noMultiLvlLbl val="0"/>
      </c:catAx>
      <c:valAx>
        <c:axId val="395555976"/>
        <c:scaling>
          <c:orientation val="minMax"/>
        </c:scaling>
        <c:delete val="0"/>
        <c:axPos val="l"/>
        <c:majorGridlines/>
        <c:numFmt formatCode="0%" sourceLinked="0"/>
        <c:majorTickMark val="out"/>
        <c:minorTickMark val="none"/>
        <c:tickLblPos val="nextTo"/>
        <c:crossAx val="395552840"/>
        <c:crosses val="autoZero"/>
        <c:crossBetween val="between"/>
      </c:valAx>
    </c:plotArea>
    <c:legend>
      <c:legendPos val="b"/>
      <c:layout/>
      <c:overlay val="0"/>
    </c:legend>
    <c:plotVisOnly val="1"/>
    <c:dispBlanksAs val="gap"/>
    <c:showDLblsOverMax val="0"/>
  </c:chart>
  <c:printSettings>
    <c:headerFooter/>
    <c:pageMargins b="0.78740157499999996" l="0.70000000000000029" r="0.70000000000000029" t="0.78740157499999996" header="0.30000000000000016" footer="0.30000000000000016"/>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sz="900" b="1" i="0" u="none" strike="noStrike" baseline="0">
                <a:effectLst/>
                <a:latin typeface="Arial" panose="020B0604020202020204" pitchFamily="34" charset="0"/>
                <a:cs typeface="Arial" panose="020B0604020202020204" pitchFamily="34" charset="0"/>
              </a:rPr>
              <a:t>Anteil der Kinder mit Migrationshintergrund an Grundschulen nach Gemeinden,</a:t>
            </a:r>
          </a:p>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sz="900" b="1" i="0" u="none" strike="noStrike" baseline="0">
                <a:effectLst/>
                <a:latin typeface="Arial" panose="020B0604020202020204" pitchFamily="34" charset="0"/>
                <a:cs typeface="Arial" panose="020B0604020202020204" pitchFamily="34" charset="0"/>
              </a:rPr>
              <a:t>Zeitreihe 2009 bis 2019</a:t>
            </a:r>
            <a:r>
              <a:rPr lang="de-DE" sz="900" b="0" i="0" u="none" strike="noStrike" baseline="0">
                <a:latin typeface="Arial" panose="020B0604020202020204" pitchFamily="34" charset="0"/>
                <a:cs typeface="Arial" panose="020B0604020202020204" pitchFamily="34" charset="0"/>
              </a:rPr>
              <a:t>, Wetteraukreis</a:t>
            </a:r>
            <a:endParaRPr lang="de-DE" sz="900">
              <a:latin typeface="Arial" panose="020B0604020202020204" pitchFamily="34" charset="0"/>
              <a:cs typeface="Arial" panose="020B0604020202020204" pitchFamily="34" charset="0"/>
            </a:endParaRPr>
          </a:p>
        </c:rich>
      </c:tx>
      <c:layout/>
      <c:overlay val="0"/>
      <c:spPr>
        <a:noFill/>
        <a:ln>
          <a:noFill/>
        </a:ln>
        <a:effectLst/>
      </c:spPr>
    </c:title>
    <c:autoTitleDeleted val="0"/>
    <c:plotArea>
      <c:layout>
        <c:manualLayout>
          <c:layoutTarget val="inner"/>
          <c:xMode val="edge"/>
          <c:yMode val="edge"/>
          <c:x val="4.1316930446450663E-2"/>
          <c:y val="9.7306880532208692E-2"/>
          <c:w val="0.95121236594197089"/>
          <c:h val="0.70754198555348569"/>
        </c:manualLayout>
      </c:layout>
      <c:barChart>
        <c:barDir val="col"/>
        <c:grouping val="clustered"/>
        <c:varyColors val="0"/>
        <c:ser>
          <c:idx val="10"/>
          <c:order val="0"/>
          <c:tx>
            <c:strRef>
              <c:f>'1.9'!$AK$4</c:f>
              <c:strCache>
                <c:ptCount val="1"/>
                <c:pt idx="0">
                  <c:v>2009</c:v>
                </c:pt>
              </c:strCache>
            </c:strRef>
          </c:tx>
          <c:spPr>
            <a:solidFill>
              <a:schemeClr val="accent2">
                <a:lumMod val="60000"/>
              </a:schemeClr>
            </a:solidFill>
            <a:ln>
              <a:noFill/>
            </a:ln>
            <a:effectLst/>
          </c:spPr>
          <c:invertIfNegative val="0"/>
          <c:cat>
            <c:strRef>
              <c:f>'1.9'!$Z$5:$Z$30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'1.9'!$AK$5:$AK$30</c:f>
              <c:numCache>
                <c:formatCode>0.0%</c:formatCode>
                <c:ptCount val="26"/>
                <c:pt idx="0">
                  <c:v>0.15338645418326693</c:v>
                </c:pt>
                <c:pt idx="1">
                  <c:v>0.20408163265306123</c:v>
                </c:pt>
                <c:pt idx="2">
                  <c:v>0.26735751295336785</c:v>
                </c:pt>
                <c:pt idx="3">
                  <c:v>0.1954828660436137</c:v>
                </c:pt>
                <c:pt idx="4">
                  <c:v>0.17062146892655367</c:v>
                </c:pt>
                <c:pt idx="5">
                  <c:v>0.15338042381432895</c:v>
                </c:pt>
                <c:pt idx="6">
                  <c:v>7.2398190045248875E-2</c:v>
                </c:pt>
                <c:pt idx="7">
                  <c:v>4.878048780487805E-2</c:v>
                </c:pt>
                <c:pt idx="8">
                  <c:v>0.19927862939585211</c:v>
                </c:pt>
                <c:pt idx="9">
                  <c:v>8.1325301204819275E-2</c:v>
                </c:pt>
                <c:pt idx="10">
                  <c:v>6.8627450980392163E-2</c:v>
                </c:pt>
                <c:pt idx="11">
                  <c:v>5.5045871559633031E-2</c:v>
                </c:pt>
                <c:pt idx="12">
                  <c:v>0.1900121802679659</c:v>
                </c:pt>
                <c:pt idx="13">
                  <c:v>0.11940298507462686</c:v>
                </c:pt>
                <c:pt idx="14">
                  <c:v>0.15577889447236182</c:v>
                </c:pt>
                <c:pt idx="15">
                  <c:v>2.643171806167401E-2</c:v>
                </c:pt>
                <c:pt idx="16">
                  <c:v>0.22056384742951907</c:v>
                </c:pt>
                <c:pt idx="17">
                  <c:v>5.5276381909547742E-2</c:v>
                </c:pt>
                <c:pt idx="18">
                  <c:v>0.14705882352941177</c:v>
                </c:pt>
                <c:pt idx="19">
                  <c:v>5.9748427672955975E-2</c:v>
                </c:pt>
                <c:pt idx="20">
                  <c:v>3.783783783783784E-2</c:v>
                </c:pt>
                <c:pt idx="21">
                  <c:v>0.14893617021276595</c:v>
                </c:pt>
                <c:pt idx="22">
                  <c:v>2.9629629629629631E-2</c:v>
                </c:pt>
                <c:pt idx="23">
                  <c:v>0.13861386138613863</c:v>
                </c:pt>
                <c:pt idx="24">
                  <c:v>5.737704918032787E-2</c:v>
                </c:pt>
                <c:pt idx="25">
                  <c:v>5.9829059829059832E-2</c:v>
                </c:pt>
              </c:numCache>
            </c:numRef>
          </c:val>
          <c:extLst>
            <c:ext xmlns:c16="http://schemas.microsoft.com/office/drawing/2014/chart" uri="{C3380CC4-5D6E-409C-BE32-E72D297353CC}">
              <c16:uniqueId val="{00000000-6F58-485F-A508-FEA6DBA5447A}"/>
            </c:ext>
          </c:extLst>
        </c:ser>
        <c:ser>
          <c:idx val="9"/>
          <c:order val="1"/>
          <c:tx>
            <c:strRef>
              <c:f>'1.9'!$AJ$4</c:f>
              <c:strCache>
                <c:ptCount val="1"/>
                <c:pt idx="0">
                  <c:v>2010</c:v>
                </c:pt>
              </c:strCache>
            </c:strRef>
          </c:tx>
          <c:spPr>
            <a:solidFill>
              <a:schemeClr val="accent1">
                <a:lumMod val="60000"/>
              </a:schemeClr>
            </a:solidFill>
            <a:ln>
              <a:noFill/>
            </a:ln>
            <a:effectLst/>
          </c:spPr>
          <c:invertIfNegative val="0"/>
          <c:cat>
            <c:strRef>
              <c:f>'1.9'!$Z$5:$Z$30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'1.9'!$AJ$5:$AJ$30</c:f>
              <c:numCache>
                <c:formatCode>0.0%</c:formatCode>
                <c:ptCount val="26"/>
                <c:pt idx="0">
                  <c:v>0.1728761699064075</c:v>
                </c:pt>
                <c:pt idx="1">
                  <c:v>0.24248927038626608</c:v>
                </c:pt>
                <c:pt idx="2">
                  <c:v>0.29062500000000002</c:v>
                </c:pt>
                <c:pt idx="3">
                  <c:v>0.22284794851166534</c:v>
                </c:pt>
                <c:pt idx="4">
                  <c:v>0.19289940828402366</c:v>
                </c:pt>
                <c:pt idx="5">
                  <c:v>0.1505050505050505</c:v>
                </c:pt>
                <c:pt idx="6">
                  <c:v>7.2115384615384609E-2</c:v>
                </c:pt>
                <c:pt idx="7">
                  <c:v>5.1612903225806452E-2</c:v>
                </c:pt>
                <c:pt idx="8">
                  <c:v>0.2323612417685795</c:v>
                </c:pt>
                <c:pt idx="9">
                  <c:v>8.8737201365187715E-2</c:v>
                </c:pt>
                <c:pt idx="10">
                  <c:v>0.12121212121212122</c:v>
                </c:pt>
                <c:pt idx="11">
                  <c:v>0.10169491525423729</c:v>
                </c:pt>
                <c:pt idx="12">
                  <c:v>0.22845953002610966</c:v>
                </c:pt>
                <c:pt idx="13">
                  <c:v>0.12295081967213115</c:v>
                </c:pt>
                <c:pt idx="14">
                  <c:v>0.21195652173913043</c:v>
                </c:pt>
                <c:pt idx="15">
                  <c:v>2.7397260273972601E-2</c:v>
                </c:pt>
                <c:pt idx="16">
                  <c:v>0.22586206896551725</c:v>
                </c:pt>
                <c:pt idx="17">
                  <c:v>6.7183462532299745E-2</c:v>
                </c:pt>
                <c:pt idx="18">
                  <c:v>0.15841584158415842</c:v>
                </c:pt>
                <c:pt idx="19">
                  <c:v>7.3954983922829579E-2</c:v>
                </c:pt>
                <c:pt idx="20">
                  <c:v>3.4090909090909088E-2</c:v>
                </c:pt>
                <c:pt idx="21">
                  <c:v>0.14027149321266968</c:v>
                </c:pt>
                <c:pt idx="22">
                  <c:v>2.4E-2</c:v>
                </c:pt>
                <c:pt idx="23">
                  <c:v>0.15490196078431373</c:v>
                </c:pt>
                <c:pt idx="24">
                  <c:v>8.1159420289855067E-2</c:v>
                </c:pt>
                <c:pt idx="25">
                  <c:v>5.1401869158878503E-2</c:v>
                </c:pt>
              </c:numCache>
            </c:numRef>
          </c:val>
          <c:extLst>
            <c:ext xmlns:c16="http://schemas.microsoft.com/office/drawing/2014/chart" uri="{C3380CC4-5D6E-409C-BE32-E72D297353CC}">
              <c16:uniqueId val="{00000001-6F58-485F-A508-FEA6DBA5447A}"/>
            </c:ext>
          </c:extLst>
        </c:ser>
        <c:ser>
          <c:idx val="8"/>
          <c:order val="2"/>
          <c:tx>
            <c:strRef>
              <c:f>'1.9'!$AI$4</c:f>
              <c:strCache>
                <c:ptCount val="1"/>
                <c:pt idx="0">
                  <c:v>2011</c:v>
                </c:pt>
              </c:strCache>
            </c:strRef>
          </c:tx>
          <c:spPr>
            <a:solidFill>
              <a:schemeClr val="accent6"/>
            </a:solidFill>
            <a:ln>
              <a:noFill/>
            </a:ln>
            <a:effectLst/>
          </c:spPr>
          <c:invertIfNegative val="0"/>
          <c:cat>
            <c:strRef>
              <c:f>'1.9'!$Z$5:$Z$30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'1.9'!$AI$5:$AI$30</c:f>
              <c:numCache>
                <c:formatCode>0.0%</c:formatCode>
                <c:ptCount val="26"/>
                <c:pt idx="0">
                  <c:v>0.1822352725270692</c:v>
                </c:pt>
                <c:pt idx="1">
                  <c:v>0.21585903083700442</c:v>
                </c:pt>
                <c:pt idx="2">
                  <c:v>0.32826747720364741</c:v>
                </c:pt>
                <c:pt idx="3">
                  <c:v>0.23809523809523808</c:v>
                </c:pt>
                <c:pt idx="4">
                  <c:v>0.18170731707317073</c:v>
                </c:pt>
                <c:pt idx="5">
                  <c:v>0.14857744994731295</c:v>
                </c:pt>
                <c:pt idx="6">
                  <c:v>7.0351758793969849E-2</c:v>
                </c:pt>
                <c:pt idx="7">
                  <c:v>5.3156146179401995E-2</c:v>
                </c:pt>
                <c:pt idx="8">
                  <c:v>0.26635071090047391</c:v>
                </c:pt>
                <c:pt idx="9">
                  <c:v>9.1575091575091569E-2</c:v>
                </c:pt>
                <c:pt idx="10">
                  <c:v>0.12</c:v>
                </c:pt>
                <c:pt idx="11">
                  <c:v>9.7345132743362831E-2</c:v>
                </c:pt>
                <c:pt idx="12">
                  <c:v>0.22382198952879581</c:v>
                </c:pt>
                <c:pt idx="13">
                  <c:v>8.6538461538461536E-2</c:v>
                </c:pt>
                <c:pt idx="14">
                  <c:v>0.22926829268292684</c:v>
                </c:pt>
                <c:pt idx="15">
                  <c:v>1.9704433497536946E-2</c:v>
                </c:pt>
                <c:pt idx="16">
                  <c:v>0.23765996343692869</c:v>
                </c:pt>
                <c:pt idx="17">
                  <c:v>7.1225071225071226E-2</c:v>
                </c:pt>
                <c:pt idx="18">
                  <c:v>0.1625615763546798</c:v>
                </c:pt>
                <c:pt idx="19">
                  <c:v>8.6378737541528236E-2</c:v>
                </c:pt>
                <c:pt idx="20">
                  <c:v>4.8648648648648651E-2</c:v>
                </c:pt>
                <c:pt idx="21">
                  <c:v>0.16956521739130434</c:v>
                </c:pt>
                <c:pt idx="22">
                  <c:v>2.4E-2</c:v>
                </c:pt>
                <c:pt idx="23">
                  <c:v>0.14951456310679612</c:v>
                </c:pt>
                <c:pt idx="24">
                  <c:v>6.3400576368876083E-2</c:v>
                </c:pt>
                <c:pt idx="25">
                  <c:v>0.10576923076923077</c:v>
                </c:pt>
              </c:numCache>
            </c:numRef>
          </c:val>
          <c:extLst>
            <c:ext xmlns:c16="http://schemas.microsoft.com/office/drawing/2014/chart" uri="{C3380CC4-5D6E-409C-BE32-E72D297353CC}">
              <c16:uniqueId val="{00000002-6F58-485F-A508-FEA6DBA5447A}"/>
            </c:ext>
          </c:extLst>
        </c:ser>
        <c:ser>
          <c:idx val="7"/>
          <c:order val="3"/>
          <c:tx>
            <c:strRef>
              <c:f>'1.9'!$AH$4</c:f>
              <c:strCache>
                <c:ptCount val="1"/>
                <c:pt idx="0">
                  <c:v>2012</c:v>
                </c:pt>
              </c:strCache>
            </c:strRef>
          </c:tx>
          <c:spPr>
            <a:solidFill>
              <a:schemeClr val="accent5"/>
            </a:solidFill>
            <a:ln>
              <a:noFill/>
            </a:ln>
            <a:effectLst/>
          </c:spPr>
          <c:invertIfNegative val="0"/>
          <c:cat>
            <c:strRef>
              <c:f>'1.9'!$Z$5:$Z$30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'1.9'!$AH$5:$AH$30</c:f>
              <c:numCache>
                <c:formatCode>0.0%</c:formatCode>
                <c:ptCount val="26"/>
                <c:pt idx="0">
                  <c:v>0.18992211691845734</c:v>
                </c:pt>
                <c:pt idx="1">
                  <c:v>0.20183486238532111</c:v>
                </c:pt>
                <c:pt idx="2">
                  <c:v>0.33108108108108109</c:v>
                </c:pt>
                <c:pt idx="3">
                  <c:v>0.24661016949152542</c:v>
                </c:pt>
                <c:pt idx="4">
                  <c:v>0.21494102228047182</c:v>
                </c:pt>
                <c:pt idx="5">
                  <c:v>0.15205913410770855</c:v>
                </c:pt>
                <c:pt idx="6">
                  <c:v>9.3406593406593408E-2</c:v>
                </c:pt>
                <c:pt idx="7">
                  <c:v>5.8219178082191778E-2</c:v>
                </c:pt>
                <c:pt idx="8">
                  <c:v>0.27450980392156865</c:v>
                </c:pt>
                <c:pt idx="9">
                  <c:v>8.5714285714285715E-2</c:v>
                </c:pt>
                <c:pt idx="10">
                  <c:v>0.17171717171717171</c:v>
                </c:pt>
                <c:pt idx="11">
                  <c:v>9.9009900990099015E-2</c:v>
                </c:pt>
                <c:pt idx="12">
                  <c:v>0.22620689655172413</c:v>
                </c:pt>
                <c:pt idx="13">
                  <c:v>0.13043478260869565</c:v>
                </c:pt>
                <c:pt idx="14">
                  <c:v>0.19318181818181818</c:v>
                </c:pt>
                <c:pt idx="15">
                  <c:v>2.0100502512562814E-2</c:v>
                </c:pt>
                <c:pt idx="16">
                  <c:v>0.22920517560073936</c:v>
                </c:pt>
                <c:pt idx="17">
                  <c:v>7.1225071225071226E-2</c:v>
                </c:pt>
                <c:pt idx="18">
                  <c:v>0.13432835820895522</c:v>
                </c:pt>
                <c:pt idx="19">
                  <c:v>8.3636363636363634E-2</c:v>
                </c:pt>
                <c:pt idx="20">
                  <c:v>4.2424242424242427E-2</c:v>
                </c:pt>
                <c:pt idx="21">
                  <c:v>0.15962441314553991</c:v>
                </c:pt>
                <c:pt idx="22">
                  <c:v>3.787878787878788E-2</c:v>
                </c:pt>
                <c:pt idx="23">
                  <c:v>0.15490196078431373</c:v>
                </c:pt>
                <c:pt idx="24">
                  <c:v>8.7087087087087081E-2</c:v>
                </c:pt>
                <c:pt idx="25">
                  <c:v>0.14563106796116504</c:v>
                </c:pt>
              </c:numCache>
            </c:numRef>
          </c:val>
          <c:extLst>
            <c:ext xmlns:c16="http://schemas.microsoft.com/office/drawing/2014/chart" uri="{C3380CC4-5D6E-409C-BE32-E72D297353CC}">
              <c16:uniqueId val="{00000003-6F58-485F-A508-FEA6DBA5447A}"/>
            </c:ext>
          </c:extLst>
        </c:ser>
        <c:ser>
          <c:idx val="6"/>
          <c:order val="4"/>
          <c:tx>
            <c:strRef>
              <c:f>'1.9'!$AG$4</c:f>
              <c:strCache>
                <c:ptCount val="1"/>
                <c:pt idx="0">
                  <c:v>2013</c:v>
                </c:pt>
              </c:strCache>
            </c:strRef>
          </c:tx>
          <c:spPr>
            <a:solidFill>
              <a:schemeClr val="accent4"/>
            </a:solidFill>
            <a:ln>
              <a:noFill/>
            </a:ln>
            <a:effectLst/>
          </c:spPr>
          <c:invertIfNegative val="0"/>
          <c:cat>
            <c:strRef>
              <c:f>'1.9'!$Z$5:$Z$30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'1.9'!$AG$5:$AG$30</c:f>
              <c:numCache>
                <c:formatCode>0.0%</c:formatCode>
                <c:ptCount val="26"/>
                <c:pt idx="0">
                  <c:v>0.19460428261484766</c:v>
                </c:pt>
                <c:pt idx="1">
                  <c:v>0.2099056603773585</c:v>
                </c:pt>
                <c:pt idx="2">
                  <c:v>0.32309124767225328</c:v>
                </c:pt>
                <c:pt idx="3">
                  <c:v>0.24536256323777403</c:v>
                </c:pt>
                <c:pt idx="4">
                  <c:v>0.21832884097035041</c:v>
                </c:pt>
                <c:pt idx="5">
                  <c:v>0.16684723726977249</c:v>
                </c:pt>
                <c:pt idx="6">
                  <c:v>0.10270270270270271</c:v>
                </c:pt>
                <c:pt idx="7">
                  <c:v>8.3969465648854963E-2</c:v>
                </c:pt>
                <c:pt idx="8">
                  <c:v>0.27174975562072334</c:v>
                </c:pt>
                <c:pt idx="9">
                  <c:v>8.0459770114942528E-2</c:v>
                </c:pt>
                <c:pt idx="10">
                  <c:v>0.17525773195876287</c:v>
                </c:pt>
                <c:pt idx="11">
                  <c:v>9.4339622641509441E-2</c:v>
                </c:pt>
                <c:pt idx="12">
                  <c:v>0.22517482517482518</c:v>
                </c:pt>
                <c:pt idx="13">
                  <c:v>0.14285714285714285</c:v>
                </c:pt>
                <c:pt idx="14">
                  <c:v>0.19760479041916168</c:v>
                </c:pt>
                <c:pt idx="15">
                  <c:v>4.4444444444444446E-2</c:v>
                </c:pt>
                <c:pt idx="16">
                  <c:v>0.23295454545454544</c:v>
                </c:pt>
                <c:pt idx="17">
                  <c:v>0.10557184750733138</c:v>
                </c:pt>
                <c:pt idx="18">
                  <c:v>0.11707317073170732</c:v>
                </c:pt>
                <c:pt idx="19">
                  <c:v>9.6525096525096526E-2</c:v>
                </c:pt>
                <c:pt idx="20">
                  <c:v>3.6585365853658534E-2</c:v>
                </c:pt>
                <c:pt idx="21">
                  <c:v>0.16071428571428573</c:v>
                </c:pt>
                <c:pt idx="22">
                  <c:v>1.948051948051948E-2</c:v>
                </c:pt>
                <c:pt idx="23">
                  <c:v>0.15473887814313347</c:v>
                </c:pt>
                <c:pt idx="24">
                  <c:v>9.4285714285714292E-2</c:v>
                </c:pt>
                <c:pt idx="25">
                  <c:v>0.18041237113402062</c:v>
                </c:pt>
              </c:numCache>
            </c:numRef>
          </c:val>
          <c:extLst>
            <c:ext xmlns:c16="http://schemas.microsoft.com/office/drawing/2014/chart" uri="{C3380CC4-5D6E-409C-BE32-E72D297353CC}">
              <c16:uniqueId val="{00000004-6F58-485F-A508-FEA6DBA5447A}"/>
            </c:ext>
          </c:extLst>
        </c:ser>
        <c:ser>
          <c:idx val="5"/>
          <c:order val="5"/>
          <c:tx>
            <c:strRef>
              <c:f>'1.9'!$AF$4</c:f>
              <c:strCache>
                <c:ptCount val="1"/>
                <c:pt idx="0">
                  <c:v>2014</c:v>
                </c:pt>
              </c:strCache>
            </c:strRef>
          </c:tx>
          <c:spPr>
            <a:solidFill>
              <a:schemeClr val="accent3"/>
            </a:solidFill>
            <a:ln>
              <a:noFill/>
            </a:ln>
            <a:effectLst/>
          </c:spPr>
          <c:invertIfNegative val="0"/>
          <c:cat>
            <c:strRef>
              <c:f>'1.9'!$Z$5:$Z$30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'1.9'!$AF$5:$AF$30</c:f>
              <c:numCache>
                <c:formatCode>0.0%</c:formatCode>
                <c:ptCount val="26"/>
                <c:pt idx="0">
                  <c:v>0.22608615441379948</c:v>
                </c:pt>
                <c:pt idx="1">
                  <c:v>0.3471264367816092</c:v>
                </c:pt>
                <c:pt idx="2">
                  <c:v>0.35273368606701938</c:v>
                </c:pt>
                <c:pt idx="3">
                  <c:v>0.2558139534883721</c:v>
                </c:pt>
                <c:pt idx="4">
                  <c:v>0.23691099476439789</c:v>
                </c:pt>
                <c:pt idx="5">
                  <c:v>0.18957871396895787</c:v>
                </c:pt>
                <c:pt idx="6">
                  <c:v>0.15</c:v>
                </c:pt>
                <c:pt idx="7">
                  <c:v>0.12790697674418605</c:v>
                </c:pt>
                <c:pt idx="8">
                  <c:v>0.30654205607476637</c:v>
                </c:pt>
                <c:pt idx="9">
                  <c:v>0.1076923076923077</c:v>
                </c:pt>
                <c:pt idx="10">
                  <c:v>0.14772727272727273</c:v>
                </c:pt>
                <c:pt idx="11">
                  <c:v>0.1388888888888889</c:v>
                </c:pt>
                <c:pt idx="12">
                  <c:v>0.27027027027027029</c:v>
                </c:pt>
                <c:pt idx="13">
                  <c:v>0.2413793103448276</c:v>
                </c:pt>
                <c:pt idx="14">
                  <c:v>0.31073446327683618</c:v>
                </c:pt>
                <c:pt idx="15">
                  <c:v>5.0561797752808987E-2</c:v>
                </c:pt>
                <c:pt idx="16">
                  <c:v>0.23629489603024575</c:v>
                </c:pt>
                <c:pt idx="17">
                  <c:v>0.10028653295128939</c:v>
                </c:pt>
                <c:pt idx="18">
                  <c:v>0.10047846889952153</c:v>
                </c:pt>
                <c:pt idx="19">
                  <c:v>0.11507936507936507</c:v>
                </c:pt>
                <c:pt idx="20">
                  <c:v>9.0909090909090912E-2</c:v>
                </c:pt>
                <c:pt idx="21">
                  <c:v>0.16666666666666666</c:v>
                </c:pt>
                <c:pt idx="22">
                  <c:v>1.948051948051948E-2</c:v>
                </c:pt>
                <c:pt idx="23">
                  <c:v>0.20242914979757085</c:v>
                </c:pt>
                <c:pt idx="24">
                  <c:v>9.9462365591397844E-2</c:v>
                </c:pt>
                <c:pt idx="25">
                  <c:v>0.23280423280423279</c:v>
                </c:pt>
              </c:numCache>
            </c:numRef>
          </c:val>
          <c:extLst>
            <c:ext xmlns:c16="http://schemas.microsoft.com/office/drawing/2014/chart" uri="{C3380CC4-5D6E-409C-BE32-E72D297353CC}">
              <c16:uniqueId val="{00000005-6F58-485F-A508-FEA6DBA5447A}"/>
            </c:ext>
          </c:extLst>
        </c:ser>
        <c:ser>
          <c:idx val="4"/>
          <c:order val="6"/>
          <c:tx>
            <c:strRef>
              <c:f>'1.9'!$AE$4</c:f>
              <c:strCache>
                <c:ptCount val="1"/>
                <c:pt idx="0">
                  <c:v>2015</c:v>
                </c:pt>
              </c:strCache>
            </c:strRef>
          </c:tx>
          <c:spPr>
            <a:solidFill>
              <a:schemeClr val="accent2"/>
            </a:solidFill>
            <a:ln>
              <a:noFill/>
            </a:ln>
            <a:effectLst/>
          </c:spPr>
          <c:invertIfNegative val="0"/>
          <c:cat>
            <c:strRef>
              <c:f>'1.9'!$Z$5:$Z$30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'1.9'!$AE$5:$AE$30</c:f>
              <c:numCache>
                <c:formatCode>0.0%</c:formatCode>
                <c:ptCount val="26"/>
                <c:pt idx="0">
                  <c:v>0.23099549590955051</c:v>
                </c:pt>
                <c:pt idx="1">
                  <c:v>0.34634146341463412</c:v>
                </c:pt>
                <c:pt idx="2">
                  <c:v>0.35004476275738583</c:v>
                </c:pt>
                <c:pt idx="3">
                  <c:v>0.26</c:v>
                </c:pt>
                <c:pt idx="4">
                  <c:v>0.25131578947368421</c:v>
                </c:pt>
                <c:pt idx="5">
                  <c:v>0.20920502092050208</c:v>
                </c:pt>
                <c:pt idx="6">
                  <c:v>0.18681318681318682</c:v>
                </c:pt>
                <c:pt idx="7">
                  <c:v>0.12941176470588237</c:v>
                </c:pt>
                <c:pt idx="8">
                  <c:v>0.28585271317829458</c:v>
                </c:pt>
                <c:pt idx="9">
                  <c:v>0.10714285714285714</c:v>
                </c:pt>
                <c:pt idx="10">
                  <c:v>0.15294117647058825</c:v>
                </c:pt>
                <c:pt idx="11">
                  <c:v>0.17346938775510204</c:v>
                </c:pt>
                <c:pt idx="12">
                  <c:v>0.26849315068493151</c:v>
                </c:pt>
                <c:pt idx="13">
                  <c:v>0.28421052631578947</c:v>
                </c:pt>
                <c:pt idx="14">
                  <c:v>0.31638418079096048</c:v>
                </c:pt>
                <c:pt idx="15">
                  <c:v>6.8965517241379309E-2</c:v>
                </c:pt>
                <c:pt idx="16">
                  <c:v>0.20454545454545456</c:v>
                </c:pt>
                <c:pt idx="17">
                  <c:v>0.13636363636363635</c:v>
                </c:pt>
                <c:pt idx="18">
                  <c:v>0.13084112149532709</c:v>
                </c:pt>
                <c:pt idx="19">
                  <c:v>0.16858237547892721</c:v>
                </c:pt>
                <c:pt idx="20">
                  <c:v>8.7209302325581398E-2</c:v>
                </c:pt>
                <c:pt idx="21">
                  <c:v>0.16170212765957448</c:v>
                </c:pt>
                <c:pt idx="22">
                  <c:v>1.8072289156626505E-2</c:v>
                </c:pt>
                <c:pt idx="23">
                  <c:v>0.24158415841584158</c:v>
                </c:pt>
                <c:pt idx="24">
                  <c:v>9.6317280453257784E-2</c:v>
                </c:pt>
                <c:pt idx="25">
                  <c:v>0.2032967032967033</c:v>
                </c:pt>
              </c:numCache>
            </c:numRef>
          </c:val>
          <c:extLst>
            <c:ext xmlns:c16="http://schemas.microsoft.com/office/drawing/2014/chart" uri="{C3380CC4-5D6E-409C-BE32-E72D297353CC}">
              <c16:uniqueId val="{00000006-6F58-485F-A508-FEA6DBA5447A}"/>
            </c:ext>
          </c:extLst>
        </c:ser>
        <c:ser>
          <c:idx val="3"/>
          <c:order val="7"/>
          <c:tx>
            <c:strRef>
              <c:f>'1.9'!$AD$4</c:f>
              <c:strCache>
                <c:ptCount val="1"/>
                <c:pt idx="0">
                  <c:v>2016</c:v>
                </c:pt>
              </c:strCache>
            </c:strRef>
          </c:tx>
          <c:invertIfNegative val="0"/>
          <c:cat>
            <c:strRef>
              <c:f>'1.9'!$Z$5:$Z$30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'1.9'!$AD$5:$AD$30</c:f>
              <c:numCache>
                <c:formatCode>0.0%</c:formatCode>
                <c:ptCount val="26"/>
                <c:pt idx="0">
                  <c:v>0.24164244186046513</c:v>
                </c:pt>
                <c:pt idx="1">
                  <c:v>0.31818181818181818</c:v>
                </c:pt>
                <c:pt idx="2">
                  <c:v>0.36485280999107939</c:v>
                </c:pt>
                <c:pt idx="3">
                  <c:v>0.26497695852534564</c:v>
                </c:pt>
                <c:pt idx="4">
                  <c:v>0.26902887139107612</c:v>
                </c:pt>
                <c:pt idx="5">
                  <c:v>0.22278225806451613</c:v>
                </c:pt>
                <c:pt idx="6">
                  <c:v>0.1875</c:v>
                </c:pt>
                <c:pt idx="7">
                  <c:v>0.17266187050359713</c:v>
                </c:pt>
                <c:pt idx="8">
                  <c:v>0.30935960591133005</c:v>
                </c:pt>
                <c:pt idx="9">
                  <c:v>0.11790393013100436</c:v>
                </c:pt>
                <c:pt idx="10">
                  <c:v>0.14893617021276595</c:v>
                </c:pt>
                <c:pt idx="11">
                  <c:v>0.17924528301886791</c:v>
                </c:pt>
                <c:pt idx="12">
                  <c:v>0.26474622770919065</c:v>
                </c:pt>
                <c:pt idx="13">
                  <c:v>0.23364485981308411</c:v>
                </c:pt>
                <c:pt idx="14">
                  <c:v>0.34444444444444444</c:v>
                </c:pt>
                <c:pt idx="15">
                  <c:v>9.1428571428571428E-2</c:v>
                </c:pt>
                <c:pt idx="16">
                  <c:v>0.20512820512820512</c:v>
                </c:pt>
                <c:pt idx="17">
                  <c:v>0.15249266862170088</c:v>
                </c:pt>
                <c:pt idx="18">
                  <c:v>0.15957446808510639</c:v>
                </c:pt>
                <c:pt idx="19">
                  <c:v>0.17647058823529413</c:v>
                </c:pt>
                <c:pt idx="20">
                  <c:v>0.11764705882352941</c:v>
                </c:pt>
                <c:pt idx="21">
                  <c:v>0.15789473684210525</c:v>
                </c:pt>
                <c:pt idx="22">
                  <c:v>1.2658227848101266E-2</c:v>
                </c:pt>
                <c:pt idx="23">
                  <c:v>0.23137254901960785</c:v>
                </c:pt>
                <c:pt idx="24">
                  <c:v>0.10714285714285714</c:v>
                </c:pt>
                <c:pt idx="25">
                  <c:v>0.26633165829145727</c:v>
                </c:pt>
              </c:numCache>
            </c:numRef>
          </c:val>
          <c:extLst>
            <c:ext xmlns:c16="http://schemas.microsoft.com/office/drawing/2014/chart" uri="{C3380CC4-5D6E-409C-BE32-E72D297353CC}">
              <c16:uniqueId val="{00000007-6F58-485F-A508-FEA6DBA5447A}"/>
            </c:ext>
          </c:extLst>
        </c:ser>
        <c:ser>
          <c:idx val="2"/>
          <c:order val="8"/>
          <c:tx>
            <c:strRef>
              <c:f>'1.9'!$AC$4</c:f>
              <c:strCache>
                <c:ptCount val="1"/>
                <c:pt idx="0">
                  <c:v>2017</c:v>
                </c:pt>
              </c:strCache>
            </c:strRef>
          </c:tx>
          <c:invertIfNegative val="0"/>
          <c:cat>
            <c:strRef>
              <c:f>'1.9'!$Z$5:$Z$30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'1.9'!$AC$5:$AC$30</c:f>
              <c:numCache>
                <c:formatCode>0.0%</c:formatCode>
                <c:ptCount val="26"/>
                <c:pt idx="0">
                  <c:v>0.245186967789708</c:v>
                </c:pt>
                <c:pt idx="1">
                  <c:v>0.26956521739130435</c:v>
                </c:pt>
                <c:pt idx="2">
                  <c:v>0.36618444846292947</c:v>
                </c:pt>
                <c:pt idx="3">
                  <c:v>0.26792452830188679</c:v>
                </c:pt>
                <c:pt idx="4">
                  <c:v>0.2857142857142857</c:v>
                </c:pt>
                <c:pt idx="5">
                  <c:v>0.23658051689860835</c:v>
                </c:pt>
                <c:pt idx="6">
                  <c:v>0.19711538461538461</c:v>
                </c:pt>
                <c:pt idx="7">
                  <c:v>0.16040955631399317</c:v>
                </c:pt>
                <c:pt idx="8">
                  <c:v>0.33103448275862069</c:v>
                </c:pt>
                <c:pt idx="9">
                  <c:v>0.15226337448559671</c:v>
                </c:pt>
                <c:pt idx="10">
                  <c:v>0.23300970873786409</c:v>
                </c:pt>
                <c:pt idx="11">
                  <c:v>0.21782178217821782</c:v>
                </c:pt>
                <c:pt idx="12">
                  <c:v>0.24540682414698162</c:v>
                </c:pt>
                <c:pt idx="13">
                  <c:v>0.22772277227722773</c:v>
                </c:pt>
                <c:pt idx="14">
                  <c:v>0.30890052356020942</c:v>
                </c:pt>
                <c:pt idx="15">
                  <c:v>8.5227272727272721E-2</c:v>
                </c:pt>
                <c:pt idx="16">
                  <c:v>0.18894830659536541</c:v>
                </c:pt>
                <c:pt idx="17">
                  <c:v>0.15909090909090909</c:v>
                </c:pt>
                <c:pt idx="18">
                  <c:v>0.15675675675675677</c:v>
                </c:pt>
                <c:pt idx="19">
                  <c:v>0.15209125475285171</c:v>
                </c:pt>
                <c:pt idx="20">
                  <c:v>0.13375796178343949</c:v>
                </c:pt>
                <c:pt idx="21">
                  <c:v>0.17226890756302521</c:v>
                </c:pt>
                <c:pt idx="22">
                  <c:v>4.9382716049382713E-2</c:v>
                </c:pt>
                <c:pt idx="23">
                  <c:v>0.23856858846918488</c:v>
                </c:pt>
                <c:pt idx="24">
                  <c:v>0.1391304347826087</c:v>
                </c:pt>
                <c:pt idx="25">
                  <c:v>0.26633165829145727</c:v>
                </c:pt>
              </c:numCache>
            </c:numRef>
          </c:val>
          <c:extLst>
            <c:ext xmlns:c16="http://schemas.microsoft.com/office/drawing/2014/chart" uri="{C3380CC4-5D6E-409C-BE32-E72D297353CC}">
              <c16:uniqueId val="{00000008-6F58-485F-A508-FEA6DBA5447A}"/>
            </c:ext>
          </c:extLst>
        </c:ser>
        <c:ser>
          <c:idx val="1"/>
          <c:order val="9"/>
          <c:tx>
            <c:strRef>
              <c:f>'1.9'!$AB$4</c:f>
              <c:strCache>
                <c:ptCount val="1"/>
                <c:pt idx="0">
                  <c:v>2018</c:v>
                </c:pt>
              </c:strCache>
            </c:strRef>
          </c:tx>
          <c:invertIfNegative val="0"/>
          <c:cat>
            <c:strRef>
              <c:f>'1.9'!$Z$5:$Z$30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'1.9'!$AB$5:$AB$30</c:f>
              <c:numCache>
                <c:formatCode>0.0%</c:formatCode>
                <c:ptCount val="26"/>
                <c:pt idx="0">
                  <c:v>0.27773197764953744</c:v>
                </c:pt>
                <c:pt idx="1">
                  <c:v>0.3125</c:v>
                </c:pt>
                <c:pt idx="2">
                  <c:v>0.39076376554174069</c:v>
                </c:pt>
                <c:pt idx="3">
                  <c:v>0.30650154798761609</c:v>
                </c:pt>
                <c:pt idx="4">
                  <c:v>0.35172413793103446</c:v>
                </c:pt>
                <c:pt idx="5">
                  <c:v>0.24417520969245107</c:v>
                </c:pt>
                <c:pt idx="6">
                  <c:v>0.26063829787234044</c:v>
                </c:pt>
                <c:pt idx="7">
                  <c:v>0.19063545150501673</c:v>
                </c:pt>
                <c:pt idx="8">
                  <c:v>0.36858316221765913</c:v>
                </c:pt>
                <c:pt idx="9">
                  <c:v>0.20152091254752852</c:v>
                </c:pt>
                <c:pt idx="10">
                  <c:v>0.21153846153846154</c:v>
                </c:pt>
                <c:pt idx="11">
                  <c:v>0.27184466019417475</c:v>
                </c:pt>
                <c:pt idx="12">
                  <c:v>0.31282051282051282</c:v>
                </c:pt>
                <c:pt idx="13">
                  <c:v>0.14893617021276595</c:v>
                </c:pt>
                <c:pt idx="14">
                  <c:v>0.29951690821256038</c:v>
                </c:pt>
                <c:pt idx="15">
                  <c:v>0.10326086956521739</c:v>
                </c:pt>
                <c:pt idx="16">
                  <c:v>0.22202486678507993</c:v>
                </c:pt>
                <c:pt idx="17">
                  <c:v>0.19060773480662985</c:v>
                </c:pt>
                <c:pt idx="18">
                  <c:v>0.22727272727272727</c:v>
                </c:pt>
                <c:pt idx="19">
                  <c:v>0.1811320754716981</c:v>
                </c:pt>
                <c:pt idx="20">
                  <c:v>0.18124999999999999</c:v>
                </c:pt>
                <c:pt idx="21">
                  <c:v>0.2551440329218107</c:v>
                </c:pt>
                <c:pt idx="22">
                  <c:v>5.6962025316455694E-2</c:v>
                </c:pt>
                <c:pt idx="23">
                  <c:v>0.24440298507462688</c:v>
                </c:pt>
                <c:pt idx="24">
                  <c:v>0.14084507042253522</c:v>
                </c:pt>
                <c:pt idx="25">
                  <c:v>0.28699551569506726</c:v>
                </c:pt>
              </c:numCache>
            </c:numRef>
          </c:val>
          <c:extLst>
            <c:ext xmlns:c16="http://schemas.microsoft.com/office/drawing/2014/chart" uri="{C3380CC4-5D6E-409C-BE32-E72D297353CC}">
              <c16:uniqueId val="{00000009-6F58-485F-A508-FEA6DBA5447A}"/>
            </c:ext>
          </c:extLst>
        </c:ser>
        <c:ser>
          <c:idx val="0"/>
          <c:order val="10"/>
          <c:tx>
            <c:strRef>
              <c:f>'1.9'!$AA$4</c:f>
              <c:strCache>
                <c:ptCount val="1"/>
                <c:pt idx="0">
                  <c:v>2019</c:v>
                </c:pt>
              </c:strCache>
            </c:strRef>
          </c:tx>
          <c:invertIfNegative val="0"/>
          <c:cat>
            <c:strRef>
              <c:f>'1.9'!$Z$5:$Z$30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'1.9'!$AA$5:$AA$30</c:f>
              <c:numCache>
                <c:formatCode>0.0%</c:formatCode>
                <c:ptCount val="26"/>
                <c:pt idx="0">
                  <c:v>0.29175744371822804</c:v>
                </c:pt>
                <c:pt idx="1">
                  <c:v>0.30735930735930733</c:v>
                </c:pt>
                <c:pt idx="2">
                  <c:v>0.40884476534296027</c:v>
                </c:pt>
                <c:pt idx="3">
                  <c:v>0.33929961089494165</c:v>
                </c:pt>
                <c:pt idx="4">
                  <c:v>0.38948787061994611</c:v>
                </c:pt>
                <c:pt idx="5">
                  <c:v>0.25162488393686167</c:v>
                </c:pt>
                <c:pt idx="6">
                  <c:v>0.22500000000000001</c:v>
                </c:pt>
                <c:pt idx="7">
                  <c:v>0.19655172413793104</c:v>
                </c:pt>
                <c:pt idx="8">
                  <c:v>0.37860082304526749</c:v>
                </c:pt>
                <c:pt idx="9">
                  <c:v>0.19172932330827067</c:v>
                </c:pt>
                <c:pt idx="10">
                  <c:v>0.20588235294117646</c:v>
                </c:pt>
                <c:pt idx="11">
                  <c:v>0.28000000000000003</c:v>
                </c:pt>
                <c:pt idx="12">
                  <c:v>0.33089133089133088</c:v>
                </c:pt>
                <c:pt idx="13">
                  <c:v>0.15053763440860216</c:v>
                </c:pt>
                <c:pt idx="14">
                  <c:v>0.32599118942731276</c:v>
                </c:pt>
                <c:pt idx="15">
                  <c:v>7.3446327683615822E-2</c:v>
                </c:pt>
                <c:pt idx="16">
                  <c:v>0.2491349480968858</c:v>
                </c:pt>
                <c:pt idx="17">
                  <c:v>0.19895287958115182</c:v>
                </c:pt>
                <c:pt idx="18">
                  <c:v>0.25714285714285712</c:v>
                </c:pt>
                <c:pt idx="19">
                  <c:v>0.16483516483516483</c:v>
                </c:pt>
                <c:pt idx="20">
                  <c:v>0.17307692307692307</c:v>
                </c:pt>
                <c:pt idx="21">
                  <c:v>0.27642276422764228</c:v>
                </c:pt>
                <c:pt idx="22">
                  <c:v>7.4324324324324328E-2</c:v>
                </c:pt>
                <c:pt idx="23">
                  <c:v>0.26355140186915887</c:v>
                </c:pt>
                <c:pt idx="24">
                  <c:v>0.1601123595505618</c:v>
                </c:pt>
                <c:pt idx="25">
                  <c:v>0.27125506072874495</c:v>
                </c:pt>
              </c:numCache>
            </c:numRef>
          </c:val>
          <c:extLst>
            <c:ext xmlns:c16="http://schemas.microsoft.com/office/drawing/2014/chart" uri="{C3380CC4-5D6E-409C-BE32-E72D297353CC}">
              <c16:uniqueId val="{0000000A-6F58-485F-A508-FEA6DBA5447A}"/>
            </c:ext>
          </c:extLst>
        </c:ser>
        <c:dLbls>
          <c:showLegendKey val="0"/>
          <c:showVal val="0"/>
          <c:showCatName val="0"/>
          <c:showSerName val="0"/>
          <c:showPercent val="0"/>
          <c:showBubbleSize val="0"/>
        </c:dLbls>
        <c:gapWidth val="182"/>
        <c:axId val="395153768"/>
        <c:axId val="395151416"/>
      </c:barChart>
      <c:catAx>
        <c:axId val="395153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5151416"/>
        <c:crosses val="autoZero"/>
        <c:auto val="1"/>
        <c:lblAlgn val="ctr"/>
        <c:lblOffset val="100"/>
        <c:noMultiLvlLbl val="0"/>
      </c:catAx>
      <c:valAx>
        <c:axId val="395151416"/>
        <c:scaling>
          <c:orientation val="minMax"/>
          <c:max val="0.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5153768"/>
        <c:crosses val="autoZero"/>
        <c:crossBetween val="between"/>
        <c:majorUnit val="0.1"/>
      </c:valAx>
      <c:spPr>
        <a:noFill/>
        <a:ln>
          <a:noFill/>
        </a:ln>
        <a:effectLst/>
      </c:spPr>
    </c:plotArea>
    <c:legend>
      <c:legendPos val="b"/>
      <c:layout>
        <c:manualLayout>
          <c:xMode val="edge"/>
          <c:yMode val="edge"/>
          <c:x val="0.24577987729030015"/>
          <c:y val="0.9432089707944149"/>
          <c:w val="0.51072702529279057"/>
          <c:h val="4.41417361790089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0000000000000029" r="0.70000000000000029" t="0.78740157499999996" header="0.30000000000000016" footer="0.30000000000000016"/>
    <c:pageSetup orientation="landscape"/>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Arial" pitchFamily="34" charset="0"/>
                <a:ea typeface="+mn-ea"/>
                <a:cs typeface="Arial" pitchFamily="34" charset="0"/>
              </a:defRPr>
            </a:pPr>
            <a:r>
              <a:rPr lang="de-DE" sz="800"/>
              <a:t>Anteil</a:t>
            </a:r>
            <a:r>
              <a:rPr lang="de-DE" sz="800" baseline="0"/>
              <a:t> der Schülerinnen und Schüler mit Migrationshintergrund nach Schulformen im Wetteraukreis,</a:t>
            </a:r>
            <a:r>
              <a:rPr lang="de-DE" sz="800" b="1" i="0" u="none" strike="noStrike" baseline="0">
                <a:effectLst/>
              </a:rPr>
              <a:t>Schuljahre 2009/10 bis 2019/20</a:t>
            </a:r>
            <a:endParaRPr lang="de-DE" sz="800" b="1" i="0" u="none" strike="noStrike" kern="1200" baseline="0">
              <a:solidFill>
                <a:sysClr val="windowText" lastClr="000000"/>
              </a:solidFill>
              <a:latin typeface="Arial" pitchFamily="34" charset="0"/>
              <a:ea typeface="+mn-ea"/>
              <a:cs typeface="Arial" pitchFamily="34" charset="0"/>
            </a:endParaRPr>
          </a:p>
        </c:rich>
      </c:tx>
      <c:layout>
        <c:manualLayout>
          <c:xMode val="edge"/>
          <c:yMode val="edge"/>
          <c:x val="0.13182905982905985"/>
          <c:y val="5.2179863655656876E-2"/>
        </c:manualLayout>
      </c:layout>
      <c:overlay val="0"/>
      <c:spPr>
        <a:noFill/>
        <a:ln w="25400">
          <a:noFill/>
        </a:ln>
      </c:spPr>
    </c:title>
    <c:autoTitleDeleted val="0"/>
    <c:plotArea>
      <c:layout>
        <c:manualLayout>
          <c:layoutTarget val="inner"/>
          <c:xMode val="edge"/>
          <c:yMode val="edge"/>
          <c:x val="4.5100103091387705E-2"/>
          <c:y val="0.125060652011839"/>
          <c:w val="0.93264509484209379"/>
          <c:h val="0.76780974953978454"/>
        </c:manualLayout>
      </c:layout>
      <c:barChart>
        <c:barDir val="col"/>
        <c:grouping val="percentStacked"/>
        <c:varyColors val="0"/>
        <c:ser>
          <c:idx val="1"/>
          <c:order val="0"/>
          <c:tx>
            <c:strRef>
              <c:f>'1.10'!$A$36</c:f>
              <c:strCache>
                <c:ptCount val="1"/>
                <c:pt idx="0">
                  <c:v>Förderstufen</c:v>
                </c:pt>
              </c:strCache>
            </c:strRef>
          </c:tx>
          <c:spPr>
            <a:solidFill>
              <a:srgbClr val="009899"/>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'1.10'!$B$35:$L$35</c:f>
              <c:strCache>
                <c:ptCount val="11"/>
                <c:pt idx="0">
                  <c:v>2009/10</c:v>
                </c:pt>
                <c:pt idx="1">
                  <c:v>2010/11</c:v>
                </c:pt>
                <c:pt idx="2">
                  <c:v>2011/12</c:v>
                </c:pt>
                <c:pt idx="3">
                  <c:v>2012/13</c:v>
                </c:pt>
                <c:pt idx="4">
                  <c:v>2013/14</c:v>
                </c:pt>
                <c:pt idx="5">
                  <c:v>2014/15</c:v>
                </c:pt>
                <c:pt idx="6">
                  <c:v>2015/16</c:v>
                </c:pt>
                <c:pt idx="7">
                  <c:v>2016/17</c:v>
                </c:pt>
                <c:pt idx="8">
                  <c:v>2017/18</c:v>
                </c:pt>
                <c:pt idx="9">
                  <c:v>2018/19</c:v>
                </c:pt>
                <c:pt idx="10">
                  <c:v>2019/20</c:v>
                </c:pt>
              </c:strCache>
            </c:strRef>
          </c:cat>
          <c:val>
            <c:numRef>
              <c:f>'1.10'!$B$36:$L$36</c:f>
              <c:numCache>
                <c:formatCode>0.0%</c:formatCode>
                <c:ptCount val="11"/>
                <c:pt idx="0">
                  <c:v>0.15509259259259259</c:v>
                </c:pt>
                <c:pt idx="1">
                  <c:v>0.15518274415817854</c:v>
                </c:pt>
                <c:pt idx="2">
                  <c:v>0.14980544747081712</c:v>
                </c:pt>
                <c:pt idx="3">
                  <c:v>0.15343511450381681</c:v>
                </c:pt>
                <c:pt idx="4">
                  <c:v>0.15074496056091147</c:v>
                </c:pt>
                <c:pt idx="5">
                  <c:v>0.17281728172817282</c:v>
                </c:pt>
                <c:pt idx="6">
                  <c:v>0.19060773480662985</c:v>
                </c:pt>
                <c:pt idx="7">
                  <c:v>0.21206030150753769</c:v>
                </c:pt>
                <c:pt idx="8">
                  <c:v>0.26497461928934007</c:v>
                </c:pt>
                <c:pt idx="9">
                  <c:v>0.31113225499524261</c:v>
                </c:pt>
                <c:pt idx="10">
                  <c:v>0.29304029304029305</c:v>
                </c:pt>
              </c:numCache>
            </c:numRef>
          </c:val>
          <c:extLst>
            <c:ext xmlns:c16="http://schemas.microsoft.com/office/drawing/2014/chart" uri="{C3380CC4-5D6E-409C-BE32-E72D297353CC}">
              <c16:uniqueId val="{00000000-21C8-4895-959C-A50B2D12C3EC}"/>
            </c:ext>
          </c:extLst>
        </c:ser>
        <c:ser>
          <c:idx val="0"/>
          <c:order val="1"/>
          <c:tx>
            <c:strRef>
              <c:f>'1.10'!$A$37</c:f>
              <c:strCache>
                <c:ptCount val="1"/>
                <c:pt idx="0">
                  <c:v>Hauptschulen</c:v>
                </c:pt>
              </c:strCache>
            </c:strRef>
          </c:tx>
          <c:spPr>
            <a:solidFill>
              <a:srgbClr val="BFBFBF"/>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'1.10'!$B$35:$L$35</c:f>
              <c:strCache>
                <c:ptCount val="11"/>
                <c:pt idx="0">
                  <c:v>2009/10</c:v>
                </c:pt>
                <c:pt idx="1">
                  <c:v>2010/11</c:v>
                </c:pt>
                <c:pt idx="2">
                  <c:v>2011/12</c:v>
                </c:pt>
                <c:pt idx="3">
                  <c:v>2012/13</c:v>
                </c:pt>
                <c:pt idx="4">
                  <c:v>2013/14</c:v>
                </c:pt>
                <c:pt idx="5">
                  <c:v>2014/15</c:v>
                </c:pt>
                <c:pt idx="6">
                  <c:v>2015/16</c:v>
                </c:pt>
                <c:pt idx="7">
                  <c:v>2016/17</c:v>
                </c:pt>
                <c:pt idx="8">
                  <c:v>2017/18</c:v>
                </c:pt>
                <c:pt idx="9">
                  <c:v>2018/19</c:v>
                </c:pt>
                <c:pt idx="10">
                  <c:v>2019/20</c:v>
                </c:pt>
              </c:strCache>
            </c:strRef>
          </c:cat>
          <c:val>
            <c:numRef>
              <c:f>'1.10'!$B$37:$L$37</c:f>
              <c:numCache>
                <c:formatCode>0.0%</c:formatCode>
                <c:ptCount val="11"/>
                <c:pt idx="0">
                  <c:v>0.28280407429598564</c:v>
                </c:pt>
                <c:pt idx="1">
                  <c:v>0.291015625</c:v>
                </c:pt>
                <c:pt idx="2">
                  <c:v>0.29516876240900064</c:v>
                </c:pt>
                <c:pt idx="3">
                  <c:v>0.3164806303348654</c:v>
                </c:pt>
                <c:pt idx="4">
                  <c:v>0.31689189189189187</c:v>
                </c:pt>
                <c:pt idx="5">
                  <c:v>0.35146443514644349</c:v>
                </c:pt>
                <c:pt idx="6">
                  <c:v>0.34096109839816935</c:v>
                </c:pt>
                <c:pt idx="7">
                  <c:v>0.31620903454384414</c:v>
                </c:pt>
                <c:pt idx="8">
                  <c:v>0.38398544131028206</c:v>
                </c:pt>
                <c:pt idx="9">
                  <c:v>0.44571932921447482</c:v>
                </c:pt>
                <c:pt idx="10">
                  <c:v>0.46413849958779885</c:v>
                </c:pt>
              </c:numCache>
            </c:numRef>
          </c:val>
          <c:extLst>
            <c:ext xmlns:c16="http://schemas.microsoft.com/office/drawing/2014/chart" uri="{C3380CC4-5D6E-409C-BE32-E72D297353CC}">
              <c16:uniqueId val="{00000001-21C8-4895-959C-A50B2D12C3EC}"/>
            </c:ext>
          </c:extLst>
        </c:ser>
        <c:ser>
          <c:idx val="2"/>
          <c:order val="2"/>
          <c:tx>
            <c:strRef>
              <c:f>'1.10'!$A$38</c:f>
              <c:strCache>
                <c:ptCount val="1"/>
                <c:pt idx="0">
                  <c:v>Realschulen</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'1.10'!$B$35:$L$35</c:f>
              <c:strCache>
                <c:ptCount val="11"/>
                <c:pt idx="0">
                  <c:v>2009/10</c:v>
                </c:pt>
                <c:pt idx="1">
                  <c:v>2010/11</c:v>
                </c:pt>
                <c:pt idx="2">
                  <c:v>2011/12</c:v>
                </c:pt>
                <c:pt idx="3">
                  <c:v>2012/13</c:v>
                </c:pt>
                <c:pt idx="4">
                  <c:v>2013/14</c:v>
                </c:pt>
                <c:pt idx="5">
                  <c:v>2014/15</c:v>
                </c:pt>
                <c:pt idx="6">
                  <c:v>2015/16</c:v>
                </c:pt>
                <c:pt idx="7">
                  <c:v>2016/17</c:v>
                </c:pt>
                <c:pt idx="8">
                  <c:v>2017/18</c:v>
                </c:pt>
                <c:pt idx="9">
                  <c:v>2018/19</c:v>
                </c:pt>
                <c:pt idx="10">
                  <c:v>2019/20</c:v>
                </c:pt>
              </c:strCache>
            </c:strRef>
          </c:cat>
          <c:val>
            <c:numRef>
              <c:f>'1.10'!$B$38:$L$38</c:f>
              <c:numCache>
                <c:formatCode>0.0%</c:formatCode>
                <c:ptCount val="11"/>
                <c:pt idx="0">
                  <c:v>0.16144885329450309</c:v>
                </c:pt>
                <c:pt idx="1">
                  <c:v>0.17758369723435224</c:v>
                </c:pt>
                <c:pt idx="2">
                  <c:v>0.1858902575587906</c:v>
                </c:pt>
                <c:pt idx="3">
                  <c:v>0.20285231750797522</c:v>
                </c:pt>
                <c:pt idx="4">
                  <c:v>0.21745847817690228</c:v>
                </c:pt>
                <c:pt idx="5">
                  <c:v>0.22440234551195309</c:v>
                </c:pt>
                <c:pt idx="6">
                  <c:v>0.24188506852608802</c:v>
                </c:pt>
                <c:pt idx="7">
                  <c:v>0.24784662406223951</c:v>
                </c:pt>
                <c:pt idx="8">
                  <c:v>0.25014943215780033</c:v>
                </c:pt>
                <c:pt idx="9">
                  <c:v>0.26475330538535957</c:v>
                </c:pt>
                <c:pt idx="10">
                  <c:v>0.28858839050131924</c:v>
                </c:pt>
              </c:numCache>
            </c:numRef>
          </c:val>
          <c:extLst>
            <c:ext xmlns:c16="http://schemas.microsoft.com/office/drawing/2014/chart" uri="{C3380CC4-5D6E-409C-BE32-E72D297353CC}">
              <c16:uniqueId val="{00000002-21C8-4895-959C-A50B2D12C3EC}"/>
            </c:ext>
          </c:extLst>
        </c:ser>
        <c:ser>
          <c:idx val="3"/>
          <c:order val="3"/>
          <c:tx>
            <c:strRef>
              <c:f>'1.10'!$A$39</c:f>
              <c:strCache>
                <c:ptCount val="1"/>
                <c:pt idx="0">
                  <c:v>Integrierte Jahrgangsstufen</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'1.10'!$B$35:$L$35</c:f>
              <c:strCache>
                <c:ptCount val="11"/>
                <c:pt idx="0">
                  <c:v>2009/10</c:v>
                </c:pt>
                <c:pt idx="1">
                  <c:v>2010/11</c:v>
                </c:pt>
                <c:pt idx="2">
                  <c:v>2011/12</c:v>
                </c:pt>
                <c:pt idx="3">
                  <c:v>2012/13</c:v>
                </c:pt>
                <c:pt idx="4">
                  <c:v>2013/14</c:v>
                </c:pt>
                <c:pt idx="5">
                  <c:v>2014/15</c:v>
                </c:pt>
                <c:pt idx="6">
                  <c:v>2015/16</c:v>
                </c:pt>
                <c:pt idx="7">
                  <c:v>2016/17</c:v>
                </c:pt>
                <c:pt idx="8">
                  <c:v>2017/18</c:v>
                </c:pt>
                <c:pt idx="9">
                  <c:v>2018/19</c:v>
                </c:pt>
                <c:pt idx="10">
                  <c:v>2019/20</c:v>
                </c:pt>
              </c:strCache>
            </c:strRef>
          </c:cat>
          <c:val>
            <c:numRef>
              <c:f>'1.10'!$B$39:$L$39</c:f>
              <c:numCache>
                <c:formatCode>0.0%</c:formatCode>
                <c:ptCount val="11"/>
                <c:pt idx="0">
                  <c:v>0.11559888579387187</c:v>
                </c:pt>
                <c:pt idx="1">
                  <c:v>0.14047287899860919</c:v>
                </c:pt>
                <c:pt idx="2">
                  <c:v>0.15411764705882353</c:v>
                </c:pt>
                <c:pt idx="3">
                  <c:v>0.15511892450879008</c:v>
                </c:pt>
                <c:pt idx="4">
                  <c:v>0.19696969696969696</c:v>
                </c:pt>
                <c:pt idx="5">
                  <c:v>0.21908127208480566</c:v>
                </c:pt>
                <c:pt idx="6">
                  <c:v>0.24111675126903553</c:v>
                </c:pt>
                <c:pt idx="7">
                  <c:v>0.26121372031662271</c:v>
                </c:pt>
                <c:pt idx="8">
                  <c:v>0.27551942186088529</c:v>
                </c:pt>
                <c:pt idx="9">
                  <c:v>0.3199626865671642</c:v>
                </c:pt>
                <c:pt idx="10">
                  <c:v>0.33090909090909093</c:v>
                </c:pt>
              </c:numCache>
            </c:numRef>
          </c:val>
          <c:extLst>
            <c:ext xmlns:c16="http://schemas.microsoft.com/office/drawing/2014/chart" uri="{C3380CC4-5D6E-409C-BE32-E72D297353CC}">
              <c16:uniqueId val="{00000003-21C8-4895-959C-A50B2D12C3EC}"/>
            </c:ext>
          </c:extLst>
        </c:ser>
        <c:ser>
          <c:idx val="4"/>
          <c:order val="4"/>
          <c:tx>
            <c:strRef>
              <c:f>'1.10'!$A$40</c:f>
              <c:strCache>
                <c:ptCount val="1"/>
                <c:pt idx="0">
                  <c:v>Gymnasien</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'1.10'!$B$35:$L$35</c:f>
              <c:strCache>
                <c:ptCount val="11"/>
                <c:pt idx="0">
                  <c:v>2009/10</c:v>
                </c:pt>
                <c:pt idx="1">
                  <c:v>2010/11</c:v>
                </c:pt>
                <c:pt idx="2">
                  <c:v>2011/12</c:v>
                </c:pt>
                <c:pt idx="3">
                  <c:v>2012/13</c:v>
                </c:pt>
                <c:pt idx="4">
                  <c:v>2013/14</c:v>
                </c:pt>
                <c:pt idx="5">
                  <c:v>2014/15</c:v>
                </c:pt>
                <c:pt idx="6">
                  <c:v>2015/16</c:v>
                </c:pt>
                <c:pt idx="7">
                  <c:v>2016/17</c:v>
                </c:pt>
                <c:pt idx="8">
                  <c:v>2017/18</c:v>
                </c:pt>
                <c:pt idx="9">
                  <c:v>2018/19</c:v>
                </c:pt>
                <c:pt idx="10">
                  <c:v>2019/20</c:v>
                </c:pt>
              </c:strCache>
            </c:strRef>
          </c:cat>
          <c:val>
            <c:numRef>
              <c:f>'1.10'!$B$40:$L$40</c:f>
              <c:numCache>
                <c:formatCode>0.0%</c:formatCode>
                <c:ptCount val="11"/>
                <c:pt idx="0">
                  <c:v>7.8094550703717069E-2</c:v>
                </c:pt>
                <c:pt idx="1">
                  <c:v>9.7836312323612423E-2</c:v>
                </c:pt>
                <c:pt idx="2">
                  <c:v>0.10328432448248116</c:v>
                </c:pt>
                <c:pt idx="3">
                  <c:v>0.11230497497792169</c:v>
                </c:pt>
                <c:pt idx="4">
                  <c:v>0.11570378566347901</c:v>
                </c:pt>
                <c:pt idx="5">
                  <c:v>0.12747003563330095</c:v>
                </c:pt>
                <c:pt idx="6">
                  <c:v>0.14218432805521722</c:v>
                </c:pt>
                <c:pt idx="7">
                  <c:v>0.15609282625959586</c:v>
                </c:pt>
                <c:pt idx="8">
                  <c:v>0.16448993999294034</c:v>
                </c:pt>
                <c:pt idx="9">
                  <c:v>0.18278995189738109</c:v>
                </c:pt>
                <c:pt idx="10">
                  <c:v>0.19064171122994653</c:v>
                </c:pt>
              </c:numCache>
            </c:numRef>
          </c:val>
          <c:extLst>
            <c:ext xmlns:c16="http://schemas.microsoft.com/office/drawing/2014/chart" uri="{C3380CC4-5D6E-409C-BE32-E72D297353CC}">
              <c16:uniqueId val="{00000004-21C8-4895-959C-A50B2D12C3EC}"/>
            </c:ext>
          </c:extLst>
        </c:ser>
        <c:ser>
          <c:idx val="5"/>
          <c:order val="5"/>
          <c:tx>
            <c:strRef>
              <c:f>'1.10'!$A$41</c:f>
              <c:strCache>
                <c:ptCount val="1"/>
                <c:pt idx="0">
                  <c:v>Förderschulen</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'1.10'!$B$35:$L$35</c:f>
              <c:strCache>
                <c:ptCount val="11"/>
                <c:pt idx="0">
                  <c:v>2009/10</c:v>
                </c:pt>
                <c:pt idx="1">
                  <c:v>2010/11</c:v>
                </c:pt>
                <c:pt idx="2">
                  <c:v>2011/12</c:v>
                </c:pt>
                <c:pt idx="3">
                  <c:v>2012/13</c:v>
                </c:pt>
                <c:pt idx="4">
                  <c:v>2013/14</c:v>
                </c:pt>
                <c:pt idx="5">
                  <c:v>2014/15</c:v>
                </c:pt>
                <c:pt idx="6">
                  <c:v>2015/16</c:v>
                </c:pt>
                <c:pt idx="7">
                  <c:v>2016/17</c:v>
                </c:pt>
                <c:pt idx="8">
                  <c:v>2017/18</c:v>
                </c:pt>
                <c:pt idx="9">
                  <c:v>2018/19</c:v>
                </c:pt>
                <c:pt idx="10">
                  <c:v>2019/20</c:v>
                </c:pt>
              </c:strCache>
            </c:strRef>
          </c:cat>
          <c:val>
            <c:numRef>
              <c:f>'1.10'!$B$41:$L$41</c:f>
              <c:numCache>
                <c:formatCode>0.0%</c:formatCode>
                <c:ptCount val="11"/>
                <c:pt idx="0">
                  <c:v>0.23397435897435898</c:v>
                </c:pt>
                <c:pt idx="1">
                  <c:v>0.23560555923229648</c:v>
                </c:pt>
                <c:pt idx="2">
                  <c:v>0.23328785811732605</c:v>
                </c:pt>
                <c:pt idx="3">
                  <c:v>0.23328690807799443</c:v>
                </c:pt>
                <c:pt idx="4">
                  <c:v>0.24083769633507854</c:v>
                </c:pt>
                <c:pt idx="5">
                  <c:v>0.2347457627118644</c:v>
                </c:pt>
                <c:pt idx="6">
                  <c:v>0.23231357552581261</c:v>
                </c:pt>
                <c:pt idx="7">
                  <c:v>0.25116279069767444</c:v>
                </c:pt>
                <c:pt idx="8">
                  <c:v>0.25838926174496646</c:v>
                </c:pt>
                <c:pt idx="9">
                  <c:v>0.28938356164383561</c:v>
                </c:pt>
                <c:pt idx="10">
                  <c:v>0.31433506044905007</c:v>
                </c:pt>
              </c:numCache>
            </c:numRef>
          </c:val>
          <c:extLst>
            <c:ext xmlns:c16="http://schemas.microsoft.com/office/drawing/2014/chart" uri="{C3380CC4-5D6E-409C-BE32-E72D297353CC}">
              <c16:uniqueId val="{00000005-21C8-4895-959C-A50B2D12C3EC}"/>
            </c:ext>
          </c:extLst>
        </c:ser>
        <c:ser>
          <c:idx val="6"/>
          <c:order val="6"/>
          <c:tx>
            <c:strRef>
              <c:f>'1.10'!$A$42</c:f>
              <c:strCache>
                <c:ptCount val="1"/>
                <c:pt idx="0">
                  <c:v>Mittelstufenschulen</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21C8-4895-959C-A50B2D12C3EC}"/>
                </c:ext>
              </c:extLst>
            </c:dLbl>
            <c:dLbl>
              <c:idx val="1"/>
              <c:delete val="1"/>
              <c:extLst>
                <c:ext xmlns:c15="http://schemas.microsoft.com/office/drawing/2012/chart" uri="{CE6537A1-D6FC-4f65-9D91-7224C49458BB}"/>
                <c:ext xmlns:c16="http://schemas.microsoft.com/office/drawing/2014/chart" uri="{C3380CC4-5D6E-409C-BE32-E72D297353CC}">
                  <c16:uniqueId val="{00000007-21C8-4895-959C-A50B2D12C3EC}"/>
                </c:ext>
              </c:extLst>
            </c:dLbl>
            <c:dLbl>
              <c:idx val="2"/>
              <c:delete val="1"/>
              <c:extLst>
                <c:ext xmlns:c15="http://schemas.microsoft.com/office/drawing/2012/chart" uri="{CE6537A1-D6FC-4f65-9D91-7224C49458BB}"/>
                <c:ext xmlns:c16="http://schemas.microsoft.com/office/drawing/2014/chart" uri="{C3380CC4-5D6E-409C-BE32-E72D297353CC}">
                  <c16:uniqueId val="{00000008-21C8-4895-959C-A50B2D12C3EC}"/>
                </c:ext>
              </c:extLst>
            </c:dLbl>
            <c:dLbl>
              <c:idx val="3"/>
              <c:delete val="1"/>
              <c:extLst>
                <c:ext xmlns:c15="http://schemas.microsoft.com/office/drawing/2012/chart" uri="{CE6537A1-D6FC-4f65-9D91-7224C49458BB}"/>
                <c:ext xmlns:c16="http://schemas.microsoft.com/office/drawing/2014/chart" uri="{C3380CC4-5D6E-409C-BE32-E72D297353CC}">
                  <c16:uniqueId val="{00000009-21C8-4895-959C-A50B2D12C3EC}"/>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'1.10'!$B$35:$L$35</c:f>
              <c:strCache>
                <c:ptCount val="11"/>
                <c:pt idx="0">
                  <c:v>2009/10</c:v>
                </c:pt>
                <c:pt idx="1">
                  <c:v>2010/11</c:v>
                </c:pt>
                <c:pt idx="2">
                  <c:v>2011/12</c:v>
                </c:pt>
                <c:pt idx="3">
                  <c:v>2012/13</c:v>
                </c:pt>
                <c:pt idx="4">
                  <c:v>2013/14</c:v>
                </c:pt>
                <c:pt idx="5">
                  <c:v>2014/15</c:v>
                </c:pt>
                <c:pt idx="6">
                  <c:v>2015/16</c:v>
                </c:pt>
                <c:pt idx="7">
                  <c:v>2016/17</c:v>
                </c:pt>
                <c:pt idx="8">
                  <c:v>2017/18</c:v>
                </c:pt>
                <c:pt idx="9">
                  <c:v>2018/19</c:v>
                </c:pt>
                <c:pt idx="10">
                  <c:v>2019/20</c:v>
                </c:pt>
              </c:strCache>
            </c:strRef>
          </c:cat>
          <c:val>
            <c:numRef>
              <c:f>'1.10'!$B$42:$L$42</c:f>
              <c:numCache>
                <c:formatCode>0.0%</c:formatCode>
                <c:ptCount val="11"/>
                <c:pt idx="0">
                  <c:v>0</c:v>
                </c:pt>
                <c:pt idx="4">
                  <c:v>0.46534653465346537</c:v>
                </c:pt>
                <c:pt idx="5">
                  <c:v>0.54867256637168138</c:v>
                </c:pt>
                <c:pt idx="6">
                  <c:v>0.48356807511737088</c:v>
                </c:pt>
                <c:pt idx="7">
                  <c:v>0.47916666666666669</c:v>
                </c:pt>
                <c:pt idx="8">
                  <c:v>0.52119700748129671</c:v>
                </c:pt>
                <c:pt idx="9">
                  <c:v>0.50638297872340421</c:v>
                </c:pt>
                <c:pt idx="10">
                  <c:v>0.50726141078838172</c:v>
                </c:pt>
              </c:numCache>
            </c:numRef>
          </c:val>
          <c:extLst>
            <c:ext xmlns:c16="http://schemas.microsoft.com/office/drawing/2014/chart" uri="{C3380CC4-5D6E-409C-BE32-E72D297353CC}">
              <c16:uniqueId val="{0000000A-21C8-4895-959C-A50B2D12C3EC}"/>
            </c:ext>
          </c:extLst>
        </c:ser>
        <c:dLbls>
          <c:showLegendKey val="0"/>
          <c:showVal val="1"/>
          <c:showCatName val="0"/>
          <c:showSerName val="0"/>
          <c:showPercent val="0"/>
          <c:showBubbleSize val="0"/>
        </c:dLbls>
        <c:gapWidth val="150"/>
        <c:overlap val="100"/>
        <c:axId val="395157688"/>
        <c:axId val="395156512"/>
      </c:barChart>
      <c:catAx>
        <c:axId val="395157688"/>
        <c:scaling>
          <c:orientation val="minMax"/>
        </c:scaling>
        <c:delete val="0"/>
        <c:axPos val="b"/>
        <c:numFmt formatCode="General" sourceLinked="1"/>
        <c:majorTickMark val="none"/>
        <c:minorTickMark val="none"/>
        <c:tickLblPos val="nextTo"/>
        <c:crossAx val="395156512"/>
        <c:crosses val="autoZero"/>
        <c:auto val="1"/>
        <c:lblAlgn val="ctr"/>
        <c:lblOffset val="100"/>
        <c:noMultiLvlLbl val="0"/>
      </c:catAx>
      <c:valAx>
        <c:axId val="395156512"/>
        <c:scaling>
          <c:orientation val="minMax"/>
          <c:min val="0"/>
        </c:scaling>
        <c:delete val="0"/>
        <c:axPos val="l"/>
        <c:majorGridlines>
          <c:spPr>
            <a:ln>
              <a:prstDash val="sysDot"/>
            </a:ln>
          </c:spPr>
        </c:majorGridlines>
        <c:numFmt formatCode="0%" sourceLinked="0"/>
        <c:majorTickMark val="none"/>
        <c:minorTickMark val="none"/>
        <c:tickLblPos val="nextTo"/>
        <c:crossAx val="395157688"/>
        <c:crosses val="autoZero"/>
        <c:crossBetween val="between"/>
      </c:valAx>
    </c:plotArea>
    <c:legend>
      <c:legendPos val="b"/>
      <c:layout>
        <c:manualLayout>
          <c:xMode val="edge"/>
          <c:yMode val="edge"/>
          <c:x val="0.10299563194116133"/>
          <c:y val="0.94362598190990554"/>
          <c:w val="0.82203982606058612"/>
          <c:h val="3.958824146981629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de-DE" sz="900" b="1" i="0" u="none" strike="noStrike" baseline="0">
                <a:effectLst/>
                <a:latin typeface="Arial" panose="020B0604020202020204" pitchFamily="34" charset="0"/>
                <a:cs typeface="Arial" panose="020B0604020202020204" pitchFamily="34" charset="0"/>
              </a:rPr>
              <a:t>Anteil der ausländischen Schüler/innen in beruflichen Schulen im 1. Ausbildungsjahr, Zeitreihe 2006 bis 2019, Wetteraukreis</a:t>
            </a:r>
            <a:endParaRPr lang="de-DE" sz="900">
              <a:latin typeface="Arial" panose="020B0604020202020204" pitchFamily="34" charset="0"/>
              <a:cs typeface="Arial" panose="020B0604020202020204" pitchFamily="34" charset="0"/>
            </a:endParaRPr>
          </a:p>
        </c:rich>
      </c:tx>
      <c:layout/>
      <c:overlay val="0"/>
    </c:title>
    <c:autoTitleDeleted val="0"/>
    <c:plotArea>
      <c:layout/>
      <c:lineChart>
        <c:grouping val="standard"/>
        <c:varyColors val="0"/>
        <c:ser>
          <c:idx val="0"/>
          <c:order val="0"/>
          <c:tx>
            <c:strRef>
              <c:f>'1.11'!$C$34</c:f>
              <c:strCache>
                <c:ptCount val="1"/>
                <c:pt idx="0">
                  <c:v>rein schulische Ausbildung</c:v>
                </c:pt>
              </c:strCache>
            </c:strRef>
          </c:tx>
          <c:marker>
            <c:symbol val="none"/>
          </c:marker>
          <c:cat>
            <c:strRef>
              <c:f>'1.11'!$B$35:$B$48</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'1.11'!$C$35:$C$48</c:f>
              <c:numCache>
                <c:formatCode>0.00%</c:formatCode>
                <c:ptCount val="14"/>
                <c:pt idx="0">
                  <c:v>0.10682004930156122</c:v>
                </c:pt>
                <c:pt idx="1">
                  <c:v>0.13397790055248618</c:v>
                </c:pt>
                <c:pt idx="2">
                  <c:v>0.13077939233817701</c:v>
                </c:pt>
                <c:pt idx="3">
                  <c:v>0.13369429404414826</c:v>
                </c:pt>
                <c:pt idx="4">
                  <c:v>0.1388888888888889</c:v>
                </c:pt>
                <c:pt idx="5">
                  <c:v>0.15223097112860892</c:v>
                </c:pt>
                <c:pt idx="6">
                  <c:v>0.13297653355290243</c:v>
                </c:pt>
                <c:pt idx="7">
                  <c:v>0.14357262103505844</c:v>
                </c:pt>
                <c:pt idx="8">
                  <c:v>0.17459660736450144</c:v>
                </c:pt>
                <c:pt idx="9">
                  <c:v>0.16809760506100316</c:v>
                </c:pt>
                <c:pt idx="10">
                  <c:v>0.16100094428706327</c:v>
                </c:pt>
                <c:pt idx="11">
                  <c:v>0.16100094428706327</c:v>
                </c:pt>
                <c:pt idx="12">
                  <c:v>0.18568665377176016</c:v>
                </c:pt>
                <c:pt idx="13">
                  <c:v>0.18315575849822424</c:v>
                </c:pt>
              </c:numCache>
            </c:numRef>
          </c:val>
          <c:smooth val="0"/>
          <c:extLst>
            <c:ext xmlns:c16="http://schemas.microsoft.com/office/drawing/2014/chart" uri="{C3380CC4-5D6E-409C-BE32-E72D297353CC}">
              <c16:uniqueId val="{00000000-162F-4E16-9CAF-DD593AF11502}"/>
            </c:ext>
          </c:extLst>
        </c:ser>
        <c:ser>
          <c:idx val="1"/>
          <c:order val="1"/>
          <c:tx>
            <c:strRef>
              <c:f>'1.11'!$D$34</c:f>
              <c:strCache>
                <c:ptCount val="1"/>
                <c:pt idx="0">
                  <c:v>duale Ausbildung</c:v>
                </c:pt>
              </c:strCache>
            </c:strRef>
          </c:tx>
          <c:marker>
            <c:symbol val="none"/>
          </c:marker>
          <c:cat>
            <c:strRef>
              <c:f>'1.11'!$B$35:$B$48</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'1.11'!$D$35:$D$48</c:f>
              <c:numCache>
                <c:formatCode>0.00%</c:formatCode>
                <c:ptCount val="14"/>
                <c:pt idx="0">
                  <c:v>5.5430711610486891E-2</c:v>
                </c:pt>
                <c:pt idx="1">
                  <c:v>7.4794315632011971E-2</c:v>
                </c:pt>
                <c:pt idx="2">
                  <c:v>7.7536231884057977E-2</c:v>
                </c:pt>
                <c:pt idx="3">
                  <c:v>9.1706539074960125E-2</c:v>
                </c:pt>
                <c:pt idx="4">
                  <c:v>0.10565110565110565</c:v>
                </c:pt>
                <c:pt idx="5">
                  <c:v>9.1458805744520033E-2</c:v>
                </c:pt>
                <c:pt idx="6">
                  <c:v>0.1048</c:v>
                </c:pt>
                <c:pt idx="7">
                  <c:v>9.4135802469135804E-2</c:v>
                </c:pt>
                <c:pt idx="8">
                  <c:v>0.10857142857142857</c:v>
                </c:pt>
                <c:pt idx="9">
                  <c:v>0.10423728813559321</c:v>
                </c:pt>
                <c:pt idx="10">
                  <c:v>0.15945512820512819</c:v>
                </c:pt>
                <c:pt idx="11">
                  <c:v>0.15945512820512819</c:v>
                </c:pt>
                <c:pt idx="12">
                  <c:v>0.17088122605363984</c:v>
                </c:pt>
                <c:pt idx="13">
                  <c:v>0.18315575849822424</c:v>
                </c:pt>
              </c:numCache>
            </c:numRef>
          </c:val>
          <c:smooth val="0"/>
          <c:extLst>
            <c:ext xmlns:c16="http://schemas.microsoft.com/office/drawing/2014/chart" uri="{C3380CC4-5D6E-409C-BE32-E72D297353CC}">
              <c16:uniqueId val="{00000001-162F-4E16-9CAF-DD593AF11502}"/>
            </c:ext>
          </c:extLst>
        </c:ser>
        <c:dLbls>
          <c:showLegendKey val="0"/>
          <c:showVal val="0"/>
          <c:showCatName val="0"/>
          <c:showSerName val="0"/>
          <c:showPercent val="0"/>
          <c:showBubbleSize val="0"/>
        </c:dLbls>
        <c:smooth val="0"/>
        <c:axId val="395158080"/>
        <c:axId val="395151808"/>
      </c:lineChart>
      <c:catAx>
        <c:axId val="395158080"/>
        <c:scaling>
          <c:orientation val="minMax"/>
        </c:scaling>
        <c:delete val="0"/>
        <c:axPos val="b"/>
        <c:numFmt formatCode="General" sourceLinked="0"/>
        <c:majorTickMark val="out"/>
        <c:minorTickMark val="none"/>
        <c:tickLblPos val="nextTo"/>
        <c:crossAx val="395151808"/>
        <c:crosses val="autoZero"/>
        <c:auto val="1"/>
        <c:lblAlgn val="ctr"/>
        <c:lblOffset val="100"/>
        <c:noMultiLvlLbl val="0"/>
      </c:catAx>
      <c:valAx>
        <c:axId val="395151808"/>
        <c:scaling>
          <c:orientation val="minMax"/>
        </c:scaling>
        <c:delete val="0"/>
        <c:axPos val="l"/>
        <c:majorGridlines/>
        <c:numFmt formatCode="0%" sourceLinked="0"/>
        <c:majorTickMark val="out"/>
        <c:minorTickMark val="none"/>
        <c:tickLblPos val="nextTo"/>
        <c:crossAx val="395158080"/>
        <c:crosses val="autoZero"/>
        <c:crossBetween val="between"/>
        <c:majorUnit val="5.0000000000000024E-2"/>
      </c:valAx>
    </c:plotArea>
    <c:legend>
      <c:legendPos val="b"/>
      <c:layout/>
      <c:overlay val="0"/>
    </c:legend>
    <c:plotVisOnly val="1"/>
    <c:dispBlanksAs val="gap"/>
    <c:showDLblsOverMax val="0"/>
  </c:chart>
  <c:printSettings>
    <c:headerFooter/>
    <c:pageMargins b="0.78740157499999996" l="0.70000000000000029" r="0.70000000000000029" t="0.78740157499999996" header="0.30000000000000016" footer="0.30000000000000016"/>
    <c:pageSetup paperSize="9" orientation="portrait" horizontalDpi="-3" verticalDpi="-3"/>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sz="900" b="1" i="0" u="none" strike="noStrike" baseline="0">
                <a:effectLst/>
                <a:latin typeface="Arial" panose="020B0604020202020204" pitchFamily="34" charset="0"/>
                <a:cs typeface="Arial" panose="020B0604020202020204" pitchFamily="34" charset="0"/>
              </a:rPr>
              <a:t>Ausländeranteil der Berufsschüler/innen ohne Vertrag nach Gemeinden,</a:t>
            </a:r>
          </a:p>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sz="900" b="1" i="0" u="none" strike="noStrike" baseline="0">
                <a:effectLst/>
                <a:latin typeface="Arial" panose="020B0604020202020204" pitchFamily="34" charset="0"/>
                <a:cs typeface="Arial" panose="020B0604020202020204" pitchFamily="34" charset="0"/>
              </a:rPr>
              <a:t>Zeitreihe 2009 bis 2019</a:t>
            </a:r>
            <a:r>
              <a:rPr lang="de-DE" sz="900" b="0" i="0" u="none" strike="noStrike" baseline="0">
                <a:latin typeface="Arial" panose="020B0604020202020204" pitchFamily="34" charset="0"/>
                <a:cs typeface="Arial" panose="020B0604020202020204" pitchFamily="34" charset="0"/>
              </a:rPr>
              <a:t>, Wetteraukreis</a:t>
            </a:r>
            <a:endParaRPr lang="de-DE" sz="900">
              <a:latin typeface="Arial" panose="020B0604020202020204" pitchFamily="34" charset="0"/>
              <a:cs typeface="Arial" panose="020B0604020202020204" pitchFamily="34" charset="0"/>
            </a:endParaRPr>
          </a:p>
        </c:rich>
      </c:tx>
      <c:layout/>
      <c:overlay val="0"/>
      <c:spPr>
        <a:noFill/>
        <a:ln>
          <a:noFill/>
        </a:ln>
        <a:effectLst/>
      </c:spPr>
    </c:title>
    <c:autoTitleDeleted val="0"/>
    <c:plotArea>
      <c:layout>
        <c:manualLayout>
          <c:layoutTarget val="inner"/>
          <c:xMode val="edge"/>
          <c:yMode val="edge"/>
          <c:x val="5.4602663415768707E-2"/>
          <c:y val="9.7306880532208692E-2"/>
          <c:w val="0.92920239958789608"/>
          <c:h val="0.70754198555348569"/>
        </c:manualLayout>
      </c:layout>
      <c:barChart>
        <c:barDir val="col"/>
        <c:grouping val="clustered"/>
        <c:varyColors val="0"/>
        <c:ser>
          <c:idx val="0"/>
          <c:order val="0"/>
          <c:tx>
            <c:strRef>
              <c:f>'1.11.1'!$V$4</c:f>
              <c:strCache>
                <c:ptCount val="1"/>
                <c:pt idx="0">
                  <c:v>2019</c:v>
                </c:pt>
              </c:strCache>
            </c:strRef>
          </c:tx>
          <c:invertIfNegative val="0"/>
          <c:cat>
            <c:strRef>
              <c:f>'1.11.1'!$U$5:$U$29</c:f>
              <c:strCache>
                <c:ptCount val="25"/>
                <c:pt idx="0">
                  <c:v>Altenstadt</c:v>
                </c:pt>
                <c:pt idx="1">
                  <c:v>Bad Nauheim</c:v>
                </c:pt>
                <c:pt idx="2">
                  <c:v>Bad Vilbel</c:v>
                </c:pt>
                <c:pt idx="3">
                  <c:v>Büdingen</c:v>
                </c:pt>
                <c:pt idx="4">
                  <c:v>Butzbach</c:v>
                </c:pt>
                <c:pt idx="5">
                  <c:v>Echzell</c:v>
                </c:pt>
                <c:pt idx="6">
                  <c:v>Florstadt</c:v>
                </c:pt>
                <c:pt idx="7">
                  <c:v>Friedberg</c:v>
                </c:pt>
                <c:pt idx="8">
                  <c:v>Gedern</c:v>
                </c:pt>
                <c:pt idx="9">
                  <c:v>Glauburg</c:v>
                </c:pt>
                <c:pt idx="10">
                  <c:v>Hirzenhain</c:v>
                </c:pt>
                <c:pt idx="11">
                  <c:v>Karben</c:v>
                </c:pt>
                <c:pt idx="12">
                  <c:v>Kefenrod</c:v>
                </c:pt>
                <c:pt idx="13">
                  <c:v>Limeshain</c:v>
                </c:pt>
                <c:pt idx="14">
                  <c:v>Münzenberg</c:v>
                </c:pt>
                <c:pt idx="15">
                  <c:v>Nidda</c:v>
                </c:pt>
                <c:pt idx="16">
                  <c:v>Niddatal</c:v>
                </c:pt>
                <c:pt idx="17">
                  <c:v>Ober-Mörlen</c:v>
                </c:pt>
                <c:pt idx="18">
                  <c:v>Ortenberg</c:v>
                </c:pt>
                <c:pt idx="19">
                  <c:v>Ranstadt</c:v>
                </c:pt>
                <c:pt idx="20">
                  <c:v>Reichelsheim</c:v>
                </c:pt>
                <c:pt idx="21">
                  <c:v>Rockenberg</c:v>
                </c:pt>
                <c:pt idx="22">
                  <c:v>Rosbach v. d. H.</c:v>
                </c:pt>
                <c:pt idx="23">
                  <c:v>Wölfersheim</c:v>
                </c:pt>
                <c:pt idx="24">
                  <c:v>Wöllstadt</c:v>
                </c:pt>
              </c:strCache>
            </c:strRef>
          </c:cat>
          <c:val>
            <c:numRef>
              <c:f>'1.11.1'!$V$5:$V$29</c:f>
              <c:numCache>
                <c:formatCode>0.0%</c:formatCode>
                <c:ptCount val="25"/>
                <c:pt idx="0">
                  <c:v>0.2</c:v>
                </c:pt>
                <c:pt idx="1">
                  <c:v>0.34210526315789475</c:v>
                </c:pt>
                <c:pt idx="2">
                  <c:v>0.2857142857142857</c:v>
                </c:pt>
                <c:pt idx="3">
                  <c:v>4.878048780487805E-2</c:v>
                </c:pt>
                <c:pt idx="4">
                  <c:v>0.42222222222222222</c:v>
                </c:pt>
                <c:pt idx="5">
                  <c:v>0.5</c:v>
                </c:pt>
                <c:pt idx="6">
                  <c:v>0.3125</c:v>
                </c:pt>
                <c:pt idx="7">
                  <c:v>0.2857142857142857</c:v>
                </c:pt>
                <c:pt idx="8">
                  <c:v>0.5</c:v>
                </c:pt>
                <c:pt idx="9">
                  <c:v>0.2</c:v>
                </c:pt>
                <c:pt idx="10">
                  <c:v>0</c:v>
                </c:pt>
                <c:pt idx="11">
                  <c:v>0.36666666666666664</c:v>
                </c:pt>
                <c:pt idx="12">
                  <c:v>0</c:v>
                </c:pt>
                <c:pt idx="13">
                  <c:v>0</c:v>
                </c:pt>
                <c:pt idx="14">
                  <c:v>0</c:v>
                </c:pt>
                <c:pt idx="15">
                  <c:v>0.19354838709677419</c:v>
                </c:pt>
                <c:pt idx="16">
                  <c:v>0.46666666666666667</c:v>
                </c:pt>
                <c:pt idx="17">
                  <c:v>0.25</c:v>
                </c:pt>
                <c:pt idx="18">
                  <c:v>0</c:v>
                </c:pt>
                <c:pt idx="19">
                  <c:v>0.22222222222222221</c:v>
                </c:pt>
                <c:pt idx="20">
                  <c:v>0.41176470588235292</c:v>
                </c:pt>
                <c:pt idx="21">
                  <c:v>0.5</c:v>
                </c:pt>
                <c:pt idx="22">
                  <c:v>0.27777777777777779</c:v>
                </c:pt>
                <c:pt idx="23">
                  <c:v>0</c:v>
                </c:pt>
                <c:pt idx="24">
                  <c:v>0</c:v>
                </c:pt>
              </c:numCache>
            </c:numRef>
          </c:val>
          <c:extLst>
            <c:ext xmlns:c16="http://schemas.microsoft.com/office/drawing/2014/chart" uri="{C3380CC4-5D6E-409C-BE32-E72D297353CC}">
              <c16:uniqueId val="{00000000-889F-4237-985B-758CDD51F4BB}"/>
            </c:ext>
          </c:extLst>
        </c:ser>
        <c:ser>
          <c:idx val="1"/>
          <c:order val="1"/>
          <c:tx>
            <c:strRef>
              <c:f>'1.11.1'!$W$4</c:f>
              <c:strCache>
                <c:ptCount val="1"/>
                <c:pt idx="0">
                  <c:v>2018</c:v>
                </c:pt>
              </c:strCache>
            </c:strRef>
          </c:tx>
          <c:invertIfNegative val="0"/>
          <c:cat>
            <c:strRef>
              <c:f>'1.11.1'!$U$5:$U$29</c:f>
              <c:strCache>
                <c:ptCount val="25"/>
                <c:pt idx="0">
                  <c:v>Altenstadt</c:v>
                </c:pt>
                <c:pt idx="1">
                  <c:v>Bad Nauheim</c:v>
                </c:pt>
                <c:pt idx="2">
                  <c:v>Bad Vilbel</c:v>
                </c:pt>
                <c:pt idx="3">
                  <c:v>Büdingen</c:v>
                </c:pt>
                <c:pt idx="4">
                  <c:v>Butzbach</c:v>
                </c:pt>
                <c:pt idx="5">
                  <c:v>Echzell</c:v>
                </c:pt>
                <c:pt idx="6">
                  <c:v>Florstadt</c:v>
                </c:pt>
                <c:pt idx="7">
                  <c:v>Friedberg</c:v>
                </c:pt>
                <c:pt idx="8">
                  <c:v>Gedern</c:v>
                </c:pt>
                <c:pt idx="9">
                  <c:v>Glauburg</c:v>
                </c:pt>
                <c:pt idx="10">
                  <c:v>Hirzenhain</c:v>
                </c:pt>
                <c:pt idx="11">
                  <c:v>Karben</c:v>
                </c:pt>
                <c:pt idx="12">
                  <c:v>Kefenrod</c:v>
                </c:pt>
                <c:pt idx="13">
                  <c:v>Limeshain</c:v>
                </c:pt>
                <c:pt idx="14">
                  <c:v>Münzenberg</c:v>
                </c:pt>
                <c:pt idx="15">
                  <c:v>Nidda</c:v>
                </c:pt>
                <c:pt idx="16">
                  <c:v>Niddatal</c:v>
                </c:pt>
                <c:pt idx="17">
                  <c:v>Ober-Mörlen</c:v>
                </c:pt>
                <c:pt idx="18">
                  <c:v>Ortenberg</c:v>
                </c:pt>
                <c:pt idx="19">
                  <c:v>Ranstadt</c:v>
                </c:pt>
                <c:pt idx="20">
                  <c:v>Reichelsheim</c:v>
                </c:pt>
                <c:pt idx="21">
                  <c:v>Rockenberg</c:v>
                </c:pt>
                <c:pt idx="22">
                  <c:v>Rosbach v. d. H.</c:v>
                </c:pt>
                <c:pt idx="23">
                  <c:v>Wölfersheim</c:v>
                </c:pt>
                <c:pt idx="24">
                  <c:v>Wöllstadt</c:v>
                </c:pt>
              </c:strCache>
            </c:strRef>
          </c:cat>
          <c:val>
            <c:numRef>
              <c:f>'1.11.1'!$W$5:$W$29</c:f>
              <c:numCache>
                <c:formatCode>0.0%</c:formatCode>
                <c:ptCount val="25"/>
                <c:pt idx="0">
                  <c:v>0.32142857142857145</c:v>
                </c:pt>
                <c:pt idx="1">
                  <c:v>0.39215686274509803</c:v>
                </c:pt>
                <c:pt idx="2">
                  <c:v>0.4</c:v>
                </c:pt>
                <c:pt idx="3">
                  <c:v>0.13333333333333333</c:v>
                </c:pt>
                <c:pt idx="4">
                  <c:v>0.48</c:v>
                </c:pt>
                <c:pt idx="5">
                  <c:v>0.69230769230769229</c:v>
                </c:pt>
                <c:pt idx="6">
                  <c:v>0.2857142857142857</c:v>
                </c:pt>
                <c:pt idx="7">
                  <c:v>0.36986301369863012</c:v>
                </c:pt>
                <c:pt idx="8">
                  <c:v>0.30769230769230771</c:v>
                </c:pt>
                <c:pt idx="9">
                  <c:v>0.25</c:v>
                </c:pt>
                <c:pt idx="10">
                  <c:v>0.16666666666666666</c:v>
                </c:pt>
                <c:pt idx="11">
                  <c:v>0.34782608695652173</c:v>
                </c:pt>
                <c:pt idx="12">
                  <c:v>0</c:v>
                </c:pt>
                <c:pt idx="13">
                  <c:v>0.1875</c:v>
                </c:pt>
                <c:pt idx="14">
                  <c:v>0.2</c:v>
                </c:pt>
                <c:pt idx="15">
                  <c:v>0.45454545454545453</c:v>
                </c:pt>
                <c:pt idx="16">
                  <c:v>0.44444444444444442</c:v>
                </c:pt>
                <c:pt idx="17">
                  <c:v>1</c:v>
                </c:pt>
                <c:pt idx="18">
                  <c:v>0</c:v>
                </c:pt>
                <c:pt idx="19">
                  <c:v>8.3333333333333329E-2</c:v>
                </c:pt>
                <c:pt idx="20">
                  <c:v>0.2</c:v>
                </c:pt>
                <c:pt idx="21">
                  <c:v>0.33333333333333331</c:v>
                </c:pt>
                <c:pt idx="22">
                  <c:v>0.27777777777777779</c:v>
                </c:pt>
                <c:pt idx="23">
                  <c:v>0.13636363636363635</c:v>
                </c:pt>
                <c:pt idx="24">
                  <c:v>0.5</c:v>
                </c:pt>
              </c:numCache>
            </c:numRef>
          </c:val>
          <c:extLst>
            <c:ext xmlns:c16="http://schemas.microsoft.com/office/drawing/2014/chart" uri="{C3380CC4-5D6E-409C-BE32-E72D297353CC}">
              <c16:uniqueId val="{00000001-889F-4237-985B-758CDD51F4BB}"/>
            </c:ext>
          </c:extLst>
        </c:ser>
        <c:ser>
          <c:idx val="2"/>
          <c:order val="2"/>
          <c:tx>
            <c:strRef>
              <c:f>'1.11.1'!$X$4</c:f>
              <c:strCache>
                <c:ptCount val="1"/>
                <c:pt idx="0">
                  <c:v>2017</c:v>
                </c:pt>
              </c:strCache>
            </c:strRef>
          </c:tx>
          <c:invertIfNegative val="0"/>
          <c:cat>
            <c:strRef>
              <c:f>'1.11.1'!$U$5:$U$29</c:f>
              <c:strCache>
                <c:ptCount val="25"/>
                <c:pt idx="0">
                  <c:v>Altenstadt</c:v>
                </c:pt>
                <c:pt idx="1">
                  <c:v>Bad Nauheim</c:v>
                </c:pt>
                <c:pt idx="2">
                  <c:v>Bad Vilbel</c:v>
                </c:pt>
                <c:pt idx="3">
                  <c:v>Büdingen</c:v>
                </c:pt>
                <c:pt idx="4">
                  <c:v>Butzbach</c:v>
                </c:pt>
                <c:pt idx="5">
                  <c:v>Echzell</c:v>
                </c:pt>
                <c:pt idx="6">
                  <c:v>Florstadt</c:v>
                </c:pt>
                <c:pt idx="7">
                  <c:v>Friedberg</c:v>
                </c:pt>
                <c:pt idx="8">
                  <c:v>Gedern</c:v>
                </c:pt>
                <c:pt idx="9">
                  <c:v>Glauburg</c:v>
                </c:pt>
                <c:pt idx="10">
                  <c:v>Hirzenhain</c:v>
                </c:pt>
                <c:pt idx="11">
                  <c:v>Karben</c:v>
                </c:pt>
                <c:pt idx="12">
                  <c:v>Kefenrod</c:v>
                </c:pt>
                <c:pt idx="13">
                  <c:v>Limeshain</c:v>
                </c:pt>
                <c:pt idx="14">
                  <c:v>Münzenberg</c:v>
                </c:pt>
                <c:pt idx="15">
                  <c:v>Nidda</c:v>
                </c:pt>
                <c:pt idx="16">
                  <c:v>Niddatal</c:v>
                </c:pt>
                <c:pt idx="17">
                  <c:v>Ober-Mörlen</c:v>
                </c:pt>
                <c:pt idx="18">
                  <c:v>Ortenberg</c:v>
                </c:pt>
                <c:pt idx="19">
                  <c:v>Ranstadt</c:v>
                </c:pt>
                <c:pt idx="20">
                  <c:v>Reichelsheim</c:v>
                </c:pt>
                <c:pt idx="21">
                  <c:v>Rockenberg</c:v>
                </c:pt>
                <c:pt idx="22">
                  <c:v>Rosbach v. d. H.</c:v>
                </c:pt>
                <c:pt idx="23">
                  <c:v>Wölfersheim</c:v>
                </c:pt>
                <c:pt idx="24">
                  <c:v>Wöllstadt</c:v>
                </c:pt>
              </c:strCache>
            </c:strRef>
          </c:cat>
          <c:val>
            <c:numRef>
              <c:f>'1.11.1'!$X$5:$X$29</c:f>
              <c:numCache>
                <c:formatCode>0.0%</c:formatCode>
                <c:ptCount val="25"/>
                <c:pt idx="0">
                  <c:v>0.22727272727272727</c:v>
                </c:pt>
                <c:pt idx="1">
                  <c:v>0.5</c:v>
                </c:pt>
                <c:pt idx="2">
                  <c:v>0.52380952380952384</c:v>
                </c:pt>
                <c:pt idx="3">
                  <c:v>0.1891891891891892</c:v>
                </c:pt>
                <c:pt idx="4">
                  <c:v>0.43902439024390244</c:v>
                </c:pt>
                <c:pt idx="5">
                  <c:v>0.38461538461538464</c:v>
                </c:pt>
                <c:pt idx="6">
                  <c:v>0</c:v>
                </c:pt>
                <c:pt idx="7">
                  <c:v>0.2857142857142857</c:v>
                </c:pt>
                <c:pt idx="8">
                  <c:v>0.25</c:v>
                </c:pt>
                <c:pt idx="9">
                  <c:v>0</c:v>
                </c:pt>
                <c:pt idx="10">
                  <c:v>0</c:v>
                </c:pt>
                <c:pt idx="11">
                  <c:v>0.21739130434782608</c:v>
                </c:pt>
                <c:pt idx="12">
                  <c:v>0</c:v>
                </c:pt>
                <c:pt idx="13">
                  <c:v>0</c:v>
                </c:pt>
                <c:pt idx="14">
                  <c:v>0</c:v>
                </c:pt>
                <c:pt idx="15">
                  <c:v>0.44444444444444442</c:v>
                </c:pt>
                <c:pt idx="16">
                  <c:v>0.46153846153846156</c:v>
                </c:pt>
                <c:pt idx="17">
                  <c:v>0.5</c:v>
                </c:pt>
                <c:pt idx="18">
                  <c:v>0</c:v>
                </c:pt>
                <c:pt idx="19">
                  <c:v>0</c:v>
                </c:pt>
                <c:pt idx="20">
                  <c:v>0.2</c:v>
                </c:pt>
                <c:pt idx="21">
                  <c:v>0.16666666666666666</c:v>
                </c:pt>
                <c:pt idx="22">
                  <c:v>0</c:v>
                </c:pt>
                <c:pt idx="23">
                  <c:v>0</c:v>
                </c:pt>
                <c:pt idx="24">
                  <c:v>0</c:v>
                </c:pt>
              </c:numCache>
            </c:numRef>
          </c:val>
          <c:extLst>
            <c:ext xmlns:c16="http://schemas.microsoft.com/office/drawing/2014/chart" uri="{C3380CC4-5D6E-409C-BE32-E72D297353CC}">
              <c16:uniqueId val="{00000002-889F-4237-985B-758CDD51F4BB}"/>
            </c:ext>
          </c:extLst>
        </c:ser>
        <c:ser>
          <c:idx val="3"/>
          <c:order val="3"/>
          <c:tx>
            <c:strRef>
              <c:f>'1.11.1'!$Y$4</c:f>
              <c:strCache>
                <c:ptCount val="1"/>
                <c:pt idx="0">
                  <c:v>2016</c:v>
                </c:pt>
              </c:strCache>
            </c:strRef>
          </c:tx>
          <c:invertIfNegative val="0"/>
          <c:cat>
            <c:strRef>
              <c:f>'1.11.1'!$U$5:$U$29</c:f>
              <c:strCache>
                <c:ptCount val="25"/>
                <c:pt idx="0">
                  <c:v>Altenstadt</c:v>
                </c:pt>
                <c:pt idx="1">
                  <c:v>Bad Nauheim</c:v>
                </c:pt>
                <c:pt idx="2">
                  <c:v>Bad Vilbel</c:v>
                </c:pt>
                <c:pt idx="3">
                  <c:v>Büdingen</c:v>
                </c:pt>
                <c:pt idx="4">
                  <c:v>Butzbach</c:v>
                </c:pt>
                <c:pt idx="5">
                  <c:v>Echzell</c:v>
                </c:pt>
                <c:pt idx="6">
                  <c:v>Florstadt</c:v>
                </c:pt>
                <c:pt idx="7">
                  <c:v>Friedberg</c:v>
                </c:pt>
                <c:pt idx="8">
                  <c:v>Gedern</c:v>
                </c:pt>
                <c:pt idx="9">
                  <c:v>Glauburg</c:v>
                </c:pt>
                <c:pt idx="10">
                  <c:v>Hirzenhain</c:v>
                </c:pt>
                <c:pt idx="11">
                  <c:v>Karben</c:v>
                </c:pt>
                <c:pt idx="12">
                  <c:v>Kefenrod</c:v>
                </c:pt>
                <c:pt idx="13">
                  <c:v>Limeshain</c:v>
                </c:pt>
                <c:pt idx="14">
                  <c:v>Münzenberg</c:v>
                </c:pt>
                <c:pt idx="15">
                  <c:v>Nidda</c:v>
                </c:pt>
                <c:pt idx="16">
                  <c:v>Niddatal</c:v>
                </c:pt>
                <c:pt idx="17">
                  <c:v>Ober-Mörlen</c:v>
                </c:pt>
                <c:pt idx="18">
                  <c:v>Ortenberg</c:v>
                </c:pt>
                <c:pt idx="19">
                  <c:v>Ranstadt</c:v>
                </c:pt>
                <c:pt idx="20">
                  <c:v>Reichelsheim</c:v>
                </c:pt>
                <c:pt idx="21">
                  <c:v>Rockenberg</c:v>
                </c:pt>
                <c:pt idx="22">
                  <c:v>Rosbach v. d. H.</c:v>
                </c:pt>
                <c:pt idx="23">
                  <c:v>Wölfersheim</c:v>
                </c:pt>
                <c:pt idx="24">
                  <c:v>Wöllstadt</c:v>
                </c:pt>
              </c:strCache>
            </c:strRef>
          </c:cat>
          <c:val>
            <c:numRef>
              <c:f>'1.11.1'!$Y$5:$Y$29</c:f>
              <c:numCache>
                <c:formatCode>0.0%</c:formatCode>
                <c:ptCount val="25"/>
                <c:pt idx="0">
                  <c:v>0.125</c:v>
                </c:pt>
                <c:pt idx="1">
                  <c:v>0.32</c:v>
                </c:pt>
                <c:pt idx="2">
                  <c:v>0.30769230769230771</c:v>
                </c:pt>
                <c:pt idx="3">
                  <c:v>0.16666666666666666</c:v>
                </c:pt>
                <c:pt idx="4">
                  <c:v>0.24242424242424243</c:v>
                </c:pt>
                <c:pt idx="5">
                  <c:v>0.1</c:v>
                </c:pt>
                <c:pt idx="6">
                  <c:v>9.0909090909090912E-2</c:v>
                </c:pt>
                <c:pt idx="7">
                  <c:v>0.5</c:v>
                </c:pt>
                <c:pt idx="8">
                  <c:v>0.13333333333333333</c:v>
                </c:pt>
                <c:pt idx="9">
                  <c:v>0</c:v>
                </c:pt>
                <c:pt idx="10">
                  <c:v>0</c:v>
                </c:pt>
                <c:pt idx="11">
                  <c:v>0.47826086956521741</c:v>
                </c:pt>
                <c:pt idx="12">
                  <c:v>0</c:v>
                </c:pt>
                <c:pt idx="13">
                  <c:v>0</c:v>
                </c:pt>
                <c:pt idx="14">
                  <c:v>0.14285714285714285</c:v>
                </c:pt>
                <c:pt idx="15">
                  <c:v>0.34210526315789475</c:v>
                </c:pt>
                <c:pt idx="16">
                  <c:v>0.30769230769230771</c:v>
                </c:pt>
                <c:pt idx="17">
                  <c:v>0.75</c:v>
                </c:pt>
                <c:pt idx="18">
                  <c:v>0.13043478260869565</c:v>
                </c:pt>
                <c:pt idx="19">
                  <c:v>0.15384615384615385</c:v>
                </c:pt>
                <c:pt idx="20">
                  <c:v>0</c:v>
                </c:pt>
                <c:pt idx="21">
                  <c:v>0.22222222222222221</c:v>
                </c:pt>
                <c:pt idx="22">
                  <c:v>0.1111111111111111</c:v>
                </c:pt>
                <c:pt idx="23">
                  <c:v>5.2631578947368418E-2</c:v>
                </c:pt>
                <c:pt idx="24">
                  <c:v>0.25</c:v>
                </c:pt>
              </c:numCache>
            </c:numRef>
          </c:val>
          <c:extLst>
            <c:ext xmlns:c16="http://schemas.microsoft.com/office/drawing/2014/chart" uri="{C3380CC4-5D6E-409C-BE32-E72D297353CC}">
              <c16:uniqueId val="{00000003-889F-4237-985B-758CDD51F4BB}"/>
            </c:ext>
          </c:extLst>
        </c:ser>
        <c:ser>
          <c:idx val="4"/>
          <c:order val="4"/>
          <c:tx>
            <c:strRef>
              <c:f>'1.11.1'!$Z$4</c:f>
              <c:strCache>
                <c:ptCount val="1"/>
                <c:pt idx="0">
                  <c:v>2015</c:v>
                </c:pt>
              </c:strCache>
            </c:strRef>
          </c:tx>
          <c:invertIfNegative val="0"/>
          <c:cat>
            <c:strRef>
              <c:f>'1.11.1'!$U$5:$U$29</c:f>
              <c:strCache>
                <c:ptCount val="25"/>
                <c:pt idx="0">
                  <c:v>Altenstadt</c:v>
                </c:pt>
                <c:pt idx="1">
                  <c:v>Bad Nauheim</c:v>
                </c:pt>
                <c:pt idx="2">
                  <c:v>Bad Vilbel</c:v>
                </c:pt>
                <c:pt idx="3">
                  <c:v>Büdingen</c:v>
                </c:pt>
                <c:pt idx="4">
                  <c:v>Butzbach</c:v>
                </c:pt>
                <c:pt idx="5">
                  <c:v>Echzell</c:v>
                </c:pt>
                <c:pt idx="6">
                  <c:v>Florstadt</c:v>
                </c:pt>
                <c:pt idx="7">
                  <c:v>Friedberg</c:v>
                </c:pt>
                <c:pt idx="8">
                  <c:v>Gedern</c:v>
                </c:pt>
                <c:pt idx="9">
                  <c:v>Glauburg</c:v>
                </c:pt>
                <c:pt idx="10">
                  <c:v>Hirzenhain</c:v>
                </c:pt>
                <c:pt idx="11">
                  <c:v>Karben</c:v>
                </c:pt>
                <c:pt idx="12">
                  <c:v>Kefenrod</c:v>
                </c:pt>
                <c:pt idx="13">
                  <c:v>Limeshain</c:v>
                </c:pt>
                <c:pt idx="14">
                  <c:v>Münzenberg</c:v>
                </c:pt>
                <c:pt idx="15">
                  <c:v>Nidda</c:v>
                </c:pt>
                <c:pt idx="16">
                  <c:v>Niddatal</c:v>
                </c:pt>
                <c:pt idx="17">
                  <c:v>Ober-Mörlen</c:v>
                </c:pt>
                <c:pt idx="18">
                  <c:v>Ortenberg</c:v>
                </c:pt>
                <c:pt idx="19">
                  <c:v>Ranstadt</c:v>
                </c:pt>
                <c:pt idx="20">
                  <c:v>Reichelsheim</c:v>
                </c:pt>
                <c:pt idx="21">
                  <c:v>Rockenberg</c:v>
                </c:pt>
                <c:pt idx="22">
                  <c:v>Rosbach v. d. H.</c:v>
                </c:pt>
                <c:pt idx="23">
                  <c:v>Wölfersheim</c:v>
                </c:pt>
                <c:pt idx="24">
                  <c:v>Wöllstadt</c:v>
                </c:pt>
              </c:strCache>
            </c:strRef>
          </c:cat>
          <c:val>
            <c:numRef>
              <c:f>'1.11.1'!$Z$5:$Z$29</c:f>
              <c:numCache>
                <c:formatCode>0.0%</c:formatCode>
                <c:ptCount val="25"/>
                <c:pt idx="0">
                  <c:v>0.13043478260869565</c:v>
                </c:pt>
                <c:pt idx="1">
                  <c:v>0.39285714285714285</c:v>
                </c:pt>
                <c:pt idx="2">
                  <c:v>0.2857142857142857</c:v>
                </c:pt>
                <c:pt idx="3">
                  <c:v>0.35714285714285715</c:v>
                </c:pt>
                <c:pt idx="4">
                  <c:v>0.25806451612903225</c:v>
                </c:pt>
                <c:pt idx="5">
                  <c:v>0</c:v>
                </c:pt>
                <c:pt idx="6">
                  <c:v>0.16666666666666666</c:v>
                </c:pt>
                <c:pt idx="7">
                  <c:v>0.29166666666666669</c:v>
                </c:pt>
                <c:pt idx="8">
                  <c:v>0.26666666666666666</c:v>
                </c:pt>
                <c:pt idx="9">
                  <c:v>0.25</c:v>
                </c:pt>
                <c:pt idx="10">
                  <c:v>0.125</c:v>
                </c:pt>
                <c:pt idx="11">
                  <c:v>0.27027027027027029</c:v>
                </c:pt>
                <c:pt idx="12">
                  <c:v>0</c:v>
                </c:pt>
                <c:pt idx="13">
                  <c:v>0.55555555555555558</c:v>
                </c:pt>
                <c:pt idx="14">
                  <c:v>0.125</c:v>
                </c:pt>
                <c:pt idx="15">
                  <c:v>0.23076923076923078</c:v>
                </c:pt>
                <c:pt idx="16">
                  <c:v>0.1111111111111111</c:v>
                </c:pt>
                <c:pt idx="17">
                  <c:v>0</c:v>
                </c:pt>
                <c:pt idx="18">
                  <c:v>0.23076923076923078</c:v>
                </c:pt>
                <c:pt idx="19">
                  <c:v>0.18181818181818182</c:v>
                </c:pt>
                <c:pt idx="20">
                  <c:v>0.1111111111111111</c:v>
                </c:pt>
                <c:pt idx="21">
                  <c:v>0.5</c:v>
                </c:pt>
                <c:pt idx="22">
                  <c:v>0.33333333333333331</c:v>
                </c:pt>
                <c:pt idx="23">
                  <c:v>0</c:v>
                </c:pt>
                <c:pt idx="24">
                  <c:v>0.4</c:v>
                </c:pt>
              </c:numCache>
            </c:numRef>
          </c:val>
          <c:extLst>
            <c:ext xmlns:c16="http://schemas.microsoft.com/office/drawing/2014/chart" uri="{C3380CC4-5D6E-409C-BE32-E72D297353CC}">
              <c16:uniqueId val="{00000004-889F-4237-985B-758CDD51F4BB}"/>
            </c:ext>
          </c:extLst>
        </c:ser>
        <c:ser>
          <c:idx val="5"/>
          <c:order val="5"/>
          <c:tx>
            <c:strRef>
              <c:f>'1.11.1'!$AA$4</c:f>
              <c:strCache>
                <c:ptCount val="1"/>
                <c:pt idx="0">
                  <c:v>2014</c:v>
                </c:pt>
              </c:strCache>
            </c:strRef>
          </c:tx>
          <c:invertIfNegative val="0"/>
          <c:cat>
            <c:strRef>
              <c:f>'1.11.1'!$U$5:$U$29</c:f>
              <c:strCache>
                <c:ptCount val="25"/>
                <c:pt idx="0">
                  <c:v>Altenstadt</c:v>
                </c:pt>
                <c:pt idx="1">
                  <c:v>Bad Nauheim</c:v>
                </c:pt>
                <c:pt idx="2">
                  <c:v>Bad Vilbel</c:v>
                </c:pt>
                <c:pt idx="3">
                  <c:v>Büdingen</c:v>
                </c:pt>
                <c:pt idx="4">
                  <c:v>Butzbach</c:v>
                </c:pt>
                <c:pt idx="5">
                  <c:v>Echzell</c:v>
                </c:pt>
                <c:pt idx="6">
                  <c:v>Florstadt</c:v>
                </c:pt>
                <c:pt idx="7">
                  <c:v>Friedberg</c:v>
                </c:pt>
                <c:pt idx="8">
                  <c:v>Gedern</c:v>
                </c:pt>
                <c:pt idx="9">
                  <c:v>Glauburg</c:v>
                </c:pt>
                <c:pt idx="10">
                  <c:v>Hirzenhain</c:v>
                </c:pt>
                <c:pt idx="11">
                  <c:v>Karben</c:v>
                </c:pt>
                <c:pt idx="12">
                  <c:v>Kefenrod</c:v>
                </c:pt>
                <c:pt idx="13">
                  <c:v>Limeshain</c:v>
                </c:pt>
                <c:pt idx="14">
                  <c:v>Münzenberg</c:v>
                </c:pt>
                <c:pt idx="15">
                  <c:v>Nidda</c:v>
                </c:pt>
                <c:pt idx="16">
                  <c:v>Niddatal</c:v>
                </c:pt>
                <c:pt idx="17">
                  <c:v>Ober-Mörlen</c:v>
                </c:pt>
                <c:pt idx="18">
                  <c:v>Ortenberg</c:v>
                </c:pt>
                <c:pt idx="19">
                  <c:v>Ranstadt</c:v>
                </c:pt>
                <c:pt idx="20">
                  <c:v>Reichelsheim</c:v>
                </c:pt>
                <c:pt idx="21">
                  <c:v>Rockenberg</c:v>
                </c:pt>
                <c:pt idx="22">
                  <c:v>Rosbach v. d. H.</c:v>
                </c:pt>
                <c:pt idx="23">
                  <c:v>Wölfersheim</c:v>
                </c:pt>
                <c:pt idx="24">
                  <c:v>Wöllstadt</c:v>
                </c:pt>
              </c:strCache>
            </c:strRef>
          </c:cat>
          <c:val>
            <c:numRef>
              <c:f>'1.11.1'!$AA$5:$AA$29</c:f>
              <c:numCache>
                <c:formatCode>0.0%</c:formatCode>
                <c:ptCount val="25"/>
                <c:pt idx="0">
                  <c:v>0.21428571428571427</c:v>
                </c:pt>
                <c:pt idx="1">
                  <c:v>0.25714285714285712</c:v>
                </c:pt>
                <c:pt idx="2">
                  <c:v>0.1875</c:v>
                </c:pt>
                <c:pt idx="3">
                  <c:v>0.28947368421052633</c:v>
                </c:pt>
                <c:pt idx="4">
                  <c:v>0.50909090909090904</c:v>
                </c:pt>
                <c:pt idx="5">
                  <c:v>0</c:v>
                </c:pt>
                <c:pt idx="6">
                  <c:v>0</c:v>
                </c:pt>
                <c:pt idx="7">
                  <c:v>0.30909090909090908</c:v>
                </c:pt>
                <c:pt idx="8">
                  <c:v>0.21739130434782608</c:v>
                </c:pt>
                <c:pt idx="9">
                  <c:v>0.5</c:v>
                </c:pt>
                <c:pt idx="10">
                  <c:v>0</c:v>
                </c:pt>
                <c:pt idx="11">
                  <c:v>0.48484848484848486</c:v>
                </c:pt>
                <c:pt idx="12">
                  <c:v>0</c:v>
                </c:pt>
                <c:pt idx="13">
                  <c:v>0.16666666666666666</c:v>
                </c:pt>
                <c:pt idx="14">
                  <c:v>0.14285714285714285</c:v>
                </c:pt>
                <c:pt idx="15">
                  <c:v>0.35185185185185186</c:v>
                </c:pt>
                <c:pt idx="16">
                  <c:v>0.33333333333333331</c:v>
                </c:pt>
                <c:pt idx="17">
                  <c:v>0.66666666666666663</c:v>
                </c:pt>
                <c:pt idx="18">
                  <c:v>7.1428571428571425E-2</c:v>
                </c:pt>
                <c:pt idx="19">
                  <c:v>0</c:v>
                </c:pt>
                <c:pt idx="20">
                  <c:v>0.26666666666666666</c:v>
                </c:pt>
                <c:pt idx="21">
                  <c:v>0.45454545454545453</c:v>
                </c:pt>
                <c:pt idx="22">
                  <c:v>0.15384615384615385</c:v>
                </c:pt>
                <c:pt idx="23">
                  <c:v>0.17391304347826086</c:v>
                </c:pt>
                <c:pt idx="24">
                  <c:v>0.25</c:v>
                </c:pt>
              </c:numCache>
            </c:numRef>
          </c:val>
          <c:extLst>
            <c:ext xmlns:c16="http://schemas.microsoft.com/office/drawing/2014/chart" uri="{C3380CC4-5D6E-409C-BE32-E72D297353CC}">
              <c16:uniqueId val="{00000005-889F-4237-985B-758CDD51F4BB}"/>
            </c:ext>
          </c:extLst>
        </c:ser>
        <c:ser>
          <c:idx val="6"/>
          <c:order val="6"/>
          <c:tx>
            <c:strRef>
              <c:f>'1.11.1'!$AB$4</c:f>
              <c:strCache>
                <c:ptCount val="1"/>
                <c:pt idx="0">
                  <c:v>2013</c:v>
                </c:pt>
              </c:strCache>
            </c:strRef>
          </c:tx>
          <c:invertIfNegative val="0"/>
          <c:cat>
            <c:strRef>
              <c:f>'1.11.1'!$U$5:$U$29</c:f>
              <c:strCache>
                <c:ptCount val="25"/>
                <c:pt idx="0">
                  <c:v>Altenstadt</c:v>
                </c:pt>
                <c:pt idx="1">
                  <c:v>Bad Nauheim</c:v>
                </c:pt>
                <c:pt idx="2">
                  <c:v>Bad Vilbel</c:v>
                </c:pt>
                <c:pt idx="3">
                  <c:v>Büdingen</c:v>
                </c:pt>
                <c:pt idx="4">
                  <c:v>Butzbach</c:v>
                </c:pt>
                <c:pt idx="5">
                  <c:v>Echzell</c:v>
                </c:pt>
                <c:pt idx="6">
                  <c:v>Florstadt</c:v>
                </c:pt>
                <c:pt idx="7">
                  <c:v>Friedberg</c:v>
                </c:pt>
                <c:pt idx="8">
                  <c:v>Gedern</c:v>
                </c:pt>
                <c:pt idx="9">
                  <c:v>Glauburg</c:v>
                </c:pt>
                <c:pt idx="10">
                  <c:v>Hirzenhain</c:v>
                </c:pt>
                <c:pt idx="11">
                  <c:v>Karben</c:v>
                </c:pt>
                <c:pt idx="12">
                  <c:v>Kefenrod</c:v>
                </c:pt>
                <c:pt idx="13">
                  <c:v>Limeshain</c:v>
                </c:pt>
                <c:pt idx="14">
                  <c:v>Münzenberg</c:v>
                </c:pt>
                <c:pt idx="15">
                  <c:v>Nidda</c:v>
                </c:pt>
                <c:pt idx="16">
                  <c:v>Niddatal</c:v>
                </c:pt>
                <c:pt idx="17">
                  <c:v>Ober-Mörlen</c:v>
                </c:pt>
                <c:pt idx="18">
                  <c:v>Ortenberg</c:v>
                </c:pt>
                <c:pt idx="19">
                  <c:v>Ranstadt</c:v>
                </c:pt>
                <c:pt idx="20">
                  <c:v>Reichelsheim</c:v>
                </c:pt>
                <c:pt idx="21">
                  <c:v>Rockenberg</c:v>
                </c:pt>
                <c:pt idx="22">
                  <c:v>Rosbach v. d. H.</c:v>
                </c:pt>
                <c:pt idx="23">
                  <c:v>Wölfersheim</c:v>
                </c:pt>
                <c:pt idx="24">
                  <c:v>Wöllstadt</c:v>
                </c:pt>
              </c:strCache>
            </c:strRef>
          </c:cat>
          <c:val>
            <c:numRef>
              <c:f>'1.11.1'!$AB$5:$AB$29</c:f>
              <c:numCache>
                <c:formatCode>0.0%</c:formatCode>
                <c:ptCount val="25"/>
                <c:pt idx="0">
                  <c:v>0.17857142857142858</c:v>
                </c:pt>
                <c:pt idx="1">
                  <c:v>0.21875</c:v>
                </c:pt>
                <c:pt idx="2">
                  <c:v>0.33333333333333331</c:v>
                </c:pt>
                <c:pt idx="3">
                  <c:v>0.25396825396825395</c:v>
                </c:pt>
                <c:pt idx="4">
                  <c:v>0.2</c:v>
                </c:pt>
                <c:pt idx="5">
                  <c:v>7.6923076923076927E-2</c:v>
                </c:pt>
                <c:pt idx="6">
                  <c:v>5.8823529411764705E-2</c:v>
                </c:pt>
                <c:pt idx="7">
                  <c:v>0.32075471698113206</c:v>
                </c:pt>
                <c:pt idx="8">
                  <c:v>0.2</c:v>
                </c:pt>
                <c:pt idx="9">
                  <c:v>0.6</c:v>
                </c:pt>
                <c:pt idx="10">
                  <c:v>0</c:v>
                </c:pt>
                <c:pt idx="11">
                  <c:v>0.33333333333333331</c:v>
                </c:pt>
                <c:pt idx="12">
                  <c:v>0</c:v>
                </c:pt>
                <c:pt idx="13">
                  <c:v>0.10526315789473684</c:v>
                </c:pt>
                <c:pt idx="14">
                  <c:v>0</c:v>
                </c:pt>
                <c:pt idx="15">
                  <c:v>0.22500000000000001</c:v>
                </c:pt>
                <c:pt idx="16">
                  <c:v>0.1875</c:v>
                </c:pt>
                <c:pt idx="17">
                  <c:v>0.375</c:v>
                </c:pt>
                <c:pt idx="18">
                  <c:v>0</c:v>
                </c:pt>
                <c:pt idx="19">
                  <c:v>0.1</c:v>
                </c:pt>
                <c:pt idx="20">
                  <c:v>5.2631578947368418E-2</c:v>
                </c:pt>
                <c:pt idx="21">
                  <c:v>0.14285714285714285</c:v>
                </c:pt>
                <c:pt idx="22">
                  <c:v>8.3333333333333329E-2</c:v>
                </c:pt>
                <c:pt idx="23">
                  <c:v>0.21428571428571427</c:v>
                </c:pt>
                <c:pt idx="24">
                  <c:v>0</c:v>
                </c:pt>
              </c:numCache>
            </c:numRef>
          </c:val>
          <c:extLst>
            <c:ext xmlns:c16="http://schemas.microsoft.com/office/drawing/2014/chart" uri="{C3380CC4-5D6E-409C-BE32-E72D297353CC}">
              <c16:uniqueId val="{00000006-889F-4237-985B-758CDD51F4BB}"/>
            </c:ext>
          </c:extLst>
        </c:ser>
        <c:ser>
          <c:idx val="7"/>
          <c:order val="7"/>
          <c:tx>
            <c:strRef>
              <c:f>'1.11.1'!$AC$4</c:f>
              <c:strCache>
                <c:ptCount val="1"/>
                <c:pt idx="0">
                  <c:v>2012</c:v>
                </c:pt>
              </c:strCache>
            </c:strRef>
          </c:tx>
          <c:invertIfNegative val="0"/>
          <c:cat>
            <c:strRef>
              <c:f>'1.11.1'!$U$5:$U$29</c:f>
              <c:strCache>
                <c:ptCount val="25"/>
                <c:pt idx="0">
                  <c:v>Altenstadt</c:v>
                </c:pt>
                <c:pt idx="1">
                  <c:v>Bad Nauheim</c:v>
                </c:pt>
                <c:pt idx="2">
                  <c:v>Bad Vilbel</c:v>
                </c:pt>
                <c:pt idx="3">
                  <c:v>Büdingen</c:v>
                </c:pt>
                <c:pt idx="4">
                  <c:v>Butzbach</c:v>
                </c:pt>
                <c:pt idx="5">
                  <c:v>Echzell</c:v>
                </c:pt>
                <c:pt idx="6">
                  <c:v>Florstadt</c:v>
                </c:pt>
                <c:pt idx="7">
                  <c:v>Friedberg</c:v>
                </c:pt>
                <c:pt idx="8">
                  <c:v>Gedern</c:v>
                </c:pt>
                <c:pt idx="9">
                  <c:v>Glauburg</c:v>
                </c:pt>
                <c:pt idx="10">
                  <c:v>Hirzenhain</c:v>
                </c:pt>
                <c:pt idx="11">
                  <c:v>Karben</c:v>
                </c:pt>
                <c:pt idx="12">
                  <c:v>Kefenrod</c:v>
                </c:pt>
                <c:pt idx="13">
                  <c:v>Limeshain</c:v>
                </c:pt>
                <c:pt idx="14">
                  <c:v>Münzenberg</c:v>
                </c:pt>
                <c:pt idx="15">
                  <c:v>Nidda</c:v>
                </c:pt>
                <c:pt idx="16">
                  <c:v>Niddatal</c:v>
                </c:pt>
                <c:pt idx="17">
                  <c:v>Ober-Mörlen</c:v>
                </c:pt>
                <c:pt idx="18">
                  <c:v>Ortenberg</c:v>
                </c:pt>
                <c:pt idx="19">
                  <c:v>Ranstadt</c:v>
                </c:pt>
                <c:pt idx="20">
                  <c:v>Reichelsheim</c:v>
                </c:pt>
                <c:pt idx="21">
                  <c:v>Rockenberg</c:v>
                </c:pt>
                <c:pt idx="22">
                  <c:v>Rosbach v. d. H.</c:v>
                </c:pt>
                <c:pt idx="23">
                  <c:v>Wölfersheim</c:v>
                </c:pt>
                <c:pt idx="24">
                  <c:v>Wöllstadt</c:v>
                </c:pt>
              </c:strCache>
            </c:strRef>
          </c:cat>
          <c:val>
            <c:numRef>
              <c:f>'1.11.1'!$AC$5:$AC$29</c:f>
              <c:numCache>
                <c:formatCode>0.0%</c:formatCode>
                <c:ptCount val="25"/>
                <c:pt idx="0">
                  <c:v>0.125</c:v>
                </c:pt>
                <c:pt idx="1">
                  <c:v>0.34328358208955223</c:v>
                </c:pt>
                <c:pt idx="2">
                  <c:v>0.46153846153846156</c:v>
                </c:pt>
                <c:pt idx="3">
                  <c:v>0.29090909090909089</c:v>
                </c:pt>
                <c:pt idx="4">
                  <c:v>0.14814814814814814</c:v>
                </c:pt>
                <c:pt idx="5">
                  <c:v>0.10526315789473684</c:v>
                </c:pt>
                <c:pt idx="6">
                  <c:v>3.4482758620689655E-2</c:v>
                </c:pt>
                <c:pt idx="7">
                  <c:v>0.35897435897435898</c:v>
                </c:pt>
                <c:pt idx="8">
                  <c:v>0.16</c:v>
                </c:pt>
                <c:pt idx="9">
                  <c:v>0</c:v>
                </c:pt>
                <c:pt idx="10">
                  <c:v>0</c:v>
                </c:pt>
                <c:pt idx="11">
                  <c:v>0.4</c:v>
                </c:pt>
                <c:pt idx="12">
                  <c:v>0</c:v>
                </c:pt>
                <c:pt idx="13">
                  <c:v>0.15384615384615385</c:v>
                </c:pt>
                <c:pt idx="14">
                  <c:v>0</c:v>
                </c:pt>
                <c:pt idx="15">
                  <c:v>0.11538461538461539</c:v>
                </c:pt>
                <c:pt idx="16">
                  <c:v>9.0909090909090912E-2</c:v>
                </c:pt>
                <c:pt idx="17">
                  <c:v>0.1111111111111111</c:v>
                </c:pt>
                <c:pt idx="18">
                  <c:v>0</c:v>
                </c:pt>
                <c:pt idx="19">
                  <c:v>0</c:v>
                </c:pt>
                <c:pt idx="20">
                  <c:v>0.2</c:v>
                </c:pt>
                <c:pt idx="21">
                  <c:v>0</c:v>
                </c:pt>
                <c:pt idx="22">
                  <c:v>0.17241379310344829</c:v>
                </c:pt>
                <c:pt idx="23">
                  <c:v>0.21428571428571427</c:v>
                </c:pt>
                <c:pt idx="24">
                  <c:v>8.3333333333333329E-2</c:v>
                </c:pt>
              </c:numCache>
            </c:numRef>
          </c:val>
          <c:extLst>
            <c:ext xmlns:c16="http://schemas.microsoft.com/office/drawing/2014/chart" uri="{C3380CC4-5D6E-409C-BE32-E72D297353CC}">
              <c16:uniqueId val="{00000007-889F-4237-985B-758CDD51F4BB}"/>
            </c:ext>
          </c:extLst>
        </c:ser>
        <c:ser>
          <c:idx val="8"/>
          <c:order val="8"/>
          <c:tx>
            <c:strRef>
              <c:f>'1.11.1'!$AD$4</c:f>
              <c:strCache>
                <c:ptCount val="1"/>
                <c:pt idx="0">
                  <c:v>2011</c:v>
                </c:pt>
              </c:strCache>
            </c:strRef>
          </c:tx>
          <c:invertIfNegative val="0"/>
          <c:cat>
            <c:strRef>
              <c:f>'1.11.1'!$U$5:$U$29</c:f>
              <c:strCache>
                <c:ptCount val="25"/>
                <c:pt idx="0">
                  <c:v>Altenstadt</c:v>
                </c:pt>
                <c:pt idx="1">
                  <c:v>Bad Nauheim</c:v>
                </c:pt>
                <c:pt idx="2">
                  <c:v>Bad Vilbel</c:v>
                </c:pt>
                <c:pt idx="3">
                  <c:v>Büdingen</c:v>
                </c:pt>
                <c:pt idx="4">
                  <c:v>Butzbach</c:v>
                </c:pt>
                <c:pt idx="5">
                  <c:v>Echzell</c:v>
                </c:pt>
                <c:pt idx="6">
                  <c:v>Florstadt</c:v>
                </c:pt>
                <c:pt idx="7">
                  <c:v>Friedberg</c:v>
                </c:pt>
                <c:pt idx="8">
                  <c:v>Gedern</c:v>
                </c:pt>
                <c:pt idx="9">
                  <c:v>Glauburg</c:v>
                </c:pt>
                <c:pt idx="10">
                  <c:v>Hirzenhain</c:v>
                </c:pt>
                <c:pt idx="11">
                  <c:v>Karben</c:v>
                </c:pt>
                <c:pt idx="12">
                  <c:v>Kefenrod</c:v>
                </c:pt>
                <c:pt idx="13">
                  <c:v>Limeshain</c:v>
                </c:pt>
                <c:pt idx="14">
                  <c:v>Münzenberg</c:v>
                </c:pt>
                <c:pt idx="15">
                  <c:v>Nidda</c:v>
                </c:pt>
                <c:pt idx="16">
                  <c:v>Niddatal</c:v>
                </c:pt>
                <c:pt idx="17">
                  <c:v>Ober-Mörlen</c:v>
                </c:pt>
                <c:pt idx="18">
                  <c:v>Ortenberg</c:v>
                </c:pt>
                <c:pt idx="19">
                  <c:v>Ranstadt</c:v>
                </c:pt>
                <c:pt idx="20">
                  <c:v>Reichelsheim</c:v>
                </c:pt>
                <c:pt idx="21">
                  <c:v>Rockenberg</c:v>
                </c:pt>
                <c:pt idx="22">
                  <c:v>Rosbach v. d. H.</c:v>
                </c:pt>
                <c:pt idx="23">
                  <c:v>Wölfersheim</c:v>
                </c:pt>
                <c:pt idx="24">
                  <c:v>Wöllstadt</c:v>
                </c:pt>
              </c:strCache>
            </c:strRef>
          </c:cat>
          <c:val>
            <c:numRef>
              <c:f>'1.11.1'!$AD$5:$AD$29</c:f>
              <c:numCache>
                <c:formatCode>0.0%</c:formatCode>
                <c:ptCount val="25"/>
                <c:pt idx="0">
                  <c:v>0.16666666666666666</c:v>
                </c:pt>
                <c:pt idx="1">
                  <c:v>0.31481481481481483</c:v>
                </c:pt>
                <c:pt idx="2">
                  <c:v>0.16666666666666666</c:v>
                </c:pt>
                <c:pt idx="3">
                  <c:v>0.30188679245283018</c:v>
                </c:pt>
                <c:pt idx="4">
                  <c:v>0.30555555555555558</c:v>
                </c:pt>
                <c:pt idx="5">
                  <c:v>6.6666666666666666E-2</c:v>
                </c:pt>
                <c:pt idx="6">
                  <c:v>4.3478260869565216E-2</c:v>
                </c:pt>
                <c:pt idx="7">
                  <c:v>0.3559322033898305</c:v>
                </c:pt>
                <c:pt idx="8">
                  <c:v>0.15789473684210525</c:v>
                </c:pt>
                <c:pt idx="9">
                  <c:v>0</c:v>
                </c:pt>
                <c:pt idx="10">
                  <c:v>0</c:v>
                </c:pt>
                <c:pt idx="11">
                  <c:v>0.44827586206896552</c:v>
                </c:pt>
                <c:pt idx="12">
                  <c:v>0</c:v>
                </c:pt>
                <c:pt idx="13">
                  <c:v>0.33333333333333331</c:v>
                </c:pt>
                <c:pt idx="14">
                  <c:v>0</c:v>
                </c:pt>
                <c:pt idx="15">
                  <c:v>0.13157894736842105</c:v>
                </c:pt>
                <c:pt idx="16">
                  <c:v>0</c:v>
                </c:pt>
                <c:pt idx="17">
                  <c:v>0</c:v>
                </c:pt>
                <c:pt idx="18">
                  <c:v>0</c:v>
                </c:pt>
                <c:pt idx="19">
                  <c:v>0</c:v>
                </c:pt>
                <c:pt idx="20">
                  <c:v>0.11764705882352941</c:v>
                </c:pt>
                <c:pt idx="21">
                  <c:v>0</c:v>
                </c:pt>
                <c:pt idx="22">
                  <c:v>0.3125</c:v>
                </c:pt>
                <c:pt idx="23">
                  <c:v>0.1875</c:v>
                </c:pt>
                <c:pt idx="24">
                  <c:v>8.3333333333333329E-2</c:v>
                </c:pt>
              </c:numCache>
            </c:numRef>
          </c:val>
          <c:extLst>
            <c:ext xmlns:c16="http://schemas.microsoft.com/office/drawing/2014/chart" uri="{C3380CC4-5D6E-409C-BE32-E72D297353CC}">
              <c16:uniqueId val="{00000008-889F-4237-985B-758CDD51F4BB}"/>
            </c:ext>
          </c:extLst>
        </c:ser>
        <c:ser>
          <c:idx val="9"/>
          <c:order val="9"/>
          <c:tx>
            <c:strRef>
              <c:f>'1.11.1'!$AE$4</c:f>
              <c:strCache>
                <c:ptCount val="1"/>
                <c:pt idx="0">
                  <c:v>2010</c:v>
                </c:pt>
              </c:strCache>
            </c:strRef>
          </c:tx>
          <c:invertIfNegative val="0"/>
          <c:cat>
            <c:strRef>
              <c:f>'1.11.1'!$U$5:$U$29</c:f>
              <c:strCache>
                <c:ptCount val="25"/>
                <c:pt idx="0">
                  <c:v>Altenstadt</c:v>
                </c:pt>
                <c:pt idx="1">
                  <c:v>Bad Nauheim</c:v>
                </c:pt>
                <c:pt idx="2">
                  <c:v>Bad Vilbel</c:v>
                </c:pt>
                <c:pt idx="3">
                  <c:v>Büdingen</c:v>
                </c:pt>
                <c:pt idx="4">
                  <c:v>Butzbach</c:v>
                </c:pt>
                <c:pt idx="5">
                  <c:v>Echzell</c:v>
                </c:pt>
                <c:pt idx="6">
                  <c:v>Florstadt</c:v>
                </c:pt>
                <c:pt idx="7">
                  <c:v>Friedberg</c:v>
                </c:pt>
                <c:pt idx="8">
                  <c:v>Gedern</c:v>
                </c:pt>
                <c:pt idx="9">
                  <c:v>Glauburg</c:v>
                </c:pt>
                <c:pt idx="10">
                  <c:v>Hirzenhain</c:v>
                </c:pt>
                <c:pt idx="11">
                  <c:v>Karben</c:v>
                </c:pt>
                <c:pt idx="12">
                  <c:v>Kefenrod</c:v>
                </c:pt>
                <c:pt idx="13">
                  <c:v>Limeshain</c:v>
                </c:pt>
                <c:pt idx="14">
                  <c:v>Münzenberg</c:v>
                </c:pt>
                <c:pt idx="15">
                  <c:v>Nidda</c:v>
                </c:pt>
                <c:pt idx="16">
                  <c:v>Niddatal</c:v>
                </c:pt>
                <c:pt idx="17">
                  <c:v>Ober-Mörlen</c:v>
                </c:pt>
                <c:pt idx="18">
                  <c:v>Ortenberg</c:v>
                </c:pt>
                <c:pt idx="19">
                  <c:v>Ranstadt</c:v>
                </c:pt>
                <c:pt idx="20">
                  <c:v>Reichelsheim</c:v>
                </c:pt>
                <c:pt idx="21">
                  <c:v>Rockenberg</c:v>
                </c:pt>
                <c:pt idx="22">
                  <c:v>Rosbach v. d. H.</c:v>
                </c:pt>
                <c:pt idx="23">
                  <c:v>Wölfersheim</c:v>
                </c:pt>
                <c:pt idx="24">
                  <c:v>Wöllstadt</c:v>
                </c:pt>
              </c:strCache>
            </c:strRef>
          </c:cat>
          <c:val>
            <c:numRef>
              <c:f>'1.11.1'!$AE$5:$AE$29</c:f>
              <c:numCache>
                <c:formatCode>0.0%</c:formatCode>
                <c:ptCount val="25"/>
                <c:pt idx="0">
                  <c:v>0.25</c:v>
                </c:pt>
                <c:pt idx="1">
                  <c:v>0.26666666666666666</c:v>
                </c:pt>
                <c:pt idx="2">
                  <c:v>0.25</c:v>
                </c:pt>
                <c:pt idx="3">
                  <c:v>0.21276595744680851</c:v>
                </c:pt>
                <c:pt idx="4">
                  <c:v>0.13157894736842105</c:v>
                </c:pt>
                <c:pt idx="5">
                  <c:v>6.6666666666666666E-2</c:v>
                </c:pt>
                <c:pt idx="6">
                  <c:v>0</c:v>
                </c:pt>
                <c:pt idx="7">
                  <c:v>0.38709677419354838</c:v>
                </c:pt>
                <c:pt idx="8">
                  <c:v>0.11764705882352941</c:v>
                </c:pt>
                <c:pt idx="9">
                  <c:v>0.8</c:v>
                </c:pt>
                <c:pt idx="10">
                  <c:v>0</c:v>
                </c:pt>
                <c:pt idx="11">
                  <c:v>0.29166666666666669</c:v>
                </c:pt>
                <c:pt idx="12">
                  <c:v>0</c:v>
                </c:pt>
                <c:pt idx="13">
                  <c:v>0.25</c:v>
                </c:pt>
                <c:pt idx="14">
                  <c:v>0</c:v>
                </c:pt>
                <c:pt idx="15">
                  <c:v>0.21276595744680851</c:v>
                </c:pt>
                <c:pt idx="16">
                  <c:v>9.0909090909090912E-2</c:v>
                </c:pt>
                <c:pt idx="17">
                  <c:v>0.16666666666666666</c:v>
                </c:pt>
                <c:pt idx="18">
                  <c:v>0</c:v>
                </c:pt>
                <c:pt idx="19">
                  <c:v>0</c:v>
                </c:pt>
                <c:pt idx="20">
                  <c:v>0.25</c:v>
                </c:pt>
                <c:pt idx="21">
                  <c:v>0.33333333333333331</c:v>
                </c:pt>
                <c:pt idx="22">
                  <c:v>0.26666666666666666</c:v>
                </c:pt>
                <c:pt idx="23">
                  <c:v>6.8965517241379309E-2</c:v>
                </c:pt>
                <c:pt idx="24">
                  <c:v>0.25</c:v>
                </c:pt>
              </c:numCache>
            </c:numRef>
          </c:val>
          <c:extLst>
            <c:ext xmlns:c16="http://schemas.microsoft.com/office/drawing/2014/chart" uri="{C3380CC4-5D6E-409C-BE32-E72D297353CC}">
              <c16:uniqueId val="{00000009-889F-4237-985B-758CDD51F4BB}"/>
            </c:ext>
          </c:extLst>
        </c:ser>
        <c:ser>
          <c:idx val="10"/>
          <c:order val="10"/>
          <c:tx>
            <c:strRef>
              <c:f>'1.11.1'!$AF$4</c:f>
              <c:strCache>
                <c:ptCount val="1"/>
                <c:pt idx="0">
                  <c:v>2009</c:v>
                </c:pt>
              </c:strCache>
            </c:strRef>
          </c:tx>
          <c:invertIfNegative val="0"/>
          <c:cat>
            <c:strRef>
              <c:f>'1.11.1'!$U$5:$U$29</c:f>
              <c:strCache>
                <c:ptCount val="25"/>
                <c:pt idx="0">
                  <c:v>Altenstadt</c:v>
                </c:pt>
                <c:pt idx="1">
                  <c:v>Bad Nauheim</c:v>
                </c:pt>
                <c:pt idx="2">
                  <c:v>Bad Vilbel</c:v>
                </c:pt>
                <c:pt idx="3">
                  <c:v>Büdingen</c:v>
                </c:pt>
                <c:pt idx="4">
                  <c:v>Butzbach</c:v>
                </c:pt>
                <c:pt idx="5">
                  <c:v>Echzell</c:v>
                </c:pt>
                <c:pt idx="6">
                  <c:v>Florstadt</c:v>
                </c:pt>
                <c:pt idx="7">
                  <c:v>Friedberg</c:v>
                </c:pt>
                <c:pt idx="8">
                  <c:v>Gedern</c:v>
                </c:pt>
                <c:pt idx="9">
                  <c:v>Glauburg</c:v>
                </c:pt>
                <c:pt idx="10">
                  <c:v>Hirzenhain</c:v>
                </c:pt>
                <c:pt idx="11">
                  <c:v>Karben</c:v>
                </c:pt>
                <c:pt idx="12">
                  <c:v>Kefenrod</c:v>
                </c:pt>
                <c:pt idx="13">
                  <c:v>Limeshain</c:v>
                </c:pt>
                <c:pt idx="14">
                  <c:v>Münzenberg</c:v>
                </c:pt>
                <c:pt idx="15">
                  <c:v>Nidda</c:v>
                </c:pt>
                <c:pt idx="16">
                  <c:v>Niddatal</c:v>
                </c:pt>
                <c:pt idx="17">
                  <c:v>Ober-Mörlen</c:v>
                </c:pt>
                <c:pt idx="18">
                  <c:v>Ortenberg</c:v>
                </c:pt>
                <c:pt idx="19">
                  <c:v>Ranstadt</c:v>
                </c:pt>
                <c:pt idx="20">
                  <c:v>Reichelsheim</c:v>
                </c:pt>
                <c:pt idx="21">
                  <c:v>Rockenberg</c:v>
                </c:pt>
                <c:pt idx="22">
                  <c:v>Rosbach v. d. H.</c:v>
                </c:pt>
                <c:pt idx="23">
                  <c:v>Wölfersheim</c:v>
                </c:pt>
                <c:pt idx="24">
                  <c:v>Wöllstadt</c:v>
                </c:pt>
              </c:strCache>
            </c:strRef>
          </c:cat>
          <c:val>
            <c:numRef>
              <c:f>'1.11.1'!$AF$5:$AF$29</c:f>
              <c:numCache>
                <c:formatCode>0.0%</c:formatCode>
                <c:ptCount val="25"/>
                <c:pt idx="0">
                  <c:v>0.2</c:v>
                </c:pt>
                <c:pt idx="1">
                  <c:v>0.40540540540540543</c:v>
                </c:pt>
                <c:pt idx="2">
                  <c:v>0.26666666666666666</c:v>
                </c:pt>
                <c:pt idx="3">
                  <c:v>0.16949152542372881</c:v>
                </c:pt>
                <c:pt idx="4">
                  <c:v>0.16949152542372881</c:v>
                </c:pt>
                <c:pt idx="5">
                  <c:v>5.2631578947368418E-2</c:v>
                </c:pt>
                <c:pt idx="6">
                  <c:v>8.6956521739130432E-2</c:v>
                </c:pt>
                <c:pt idx="7">
                  <c:v>0.30434782608695654</c:v>
                </c:pt>
                <c:pt idx="8">
                  <c:v>0.15789473684210525</c:v>
                </c:pt>
                <c:pt idx="9">
                  <c:v>0.5</c:v>
                </c:pt>
                <c:pt idx="10">
                  <c:v>0</c:v>
                </c:pt>
                <c:pt idx="11">
                  <c:v>0.19047619047619047</c:v>
                </c:pt>
                <c:pt idx="12">
                  <c:v>0</c:v>
                </c:pt>
                <c:pt idx="13">
                  <c:v>0.125</c:v>
                </c:pt>
                <c:pt idx="14">
                  <c:v>0</c:v>
                </c:pt>
                <c:pt idx="15">
                  <c:v>0.17647058823529413</c:v>
                </c:pt>
                <c:pt idx="16">
                  <c:v>0.04</c:v>
                </c:pt>
                <c:pt idx="17">
                  <c:v>0.25</c:v>
                </c:pt>
                <c:pt idx="18">
                  <c:v>8.3333333333333329E-2</c:v>
                </c:pt>
                <c:pt idx="19">
                  <c:v>0</c:v>
                </c:pt>
                <c:pt idx="20">
                  <c:v>7.1428571428571425E-2</c:v>
                </c:pt>
                <c:pt idx="21">
                  <c:v>0.16666666666666666</c:v>
                </c:pt>
                <c:pt idx="22">
                  <c:v>0.2608695652173913</c:v>
                </c:pt>
                <c:pt idx="23">
                  <c:v>0.15789473684210525</c:v>
                </c:pt>
                <c:pt idx="24">
                  <c:v>0.38095238095238093</c:v>
                </c:pt>
              </c:numCache>
            </c:numRef>
          </c:val>
          <c:extLst>
            <c:ext xmlns:c16="http://schemas.microsoft.com/office/drawing/2014/chart" uri="{C3380CC4-5D6E-409C-BE32-E72D297353CC}">
              <c16:uniqueId val="{0000000A-889F-4237-985B-758CDD51F4BB}"/>
            </c:ext>
          </c:extLst>
        </c:ser>
        <c:dLbls>
          <c:showLegendKey val="0"/>
          <c:showVal val="0"/>
          <c:showCatName val="0"/>
          <c:showSerName val="0"/>
          <c:showPercent val="0"/>
          <c:showBubbleSize val="0"/>
        </c:dLbls>
        <c:gapWidth val="182"/>
        <c:axId val="395160824"/>
        <c:axId val="395161216"/>
      </c:barChart>
      <c:catAx>
        <c:axId val="395160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5161216"/>
        <c:crosses val="autoZero"/>
        <c:auto val="1"/>
        <c:lblAlgn val="ctr"/>
        <c:lblOffset val="100"/>
        <c:noMultiLvlLbl val="0"/>
      </c:catAx>
      <c:valAx>
        <c:axId val="39516121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5160824"/>
        <c:crosses val="autoZero"/>
        <c:crossBetween val="between"/>
        <c:majorUnit val="0.1"/>
      </c:valAx>
      <c:spPr>
        <a:noFill/>
        <a:ln>
          <a:noFill/>
        </a:ln>
        <a:effectLst/>
      </c:spPr>
    </c:plotArea>
    <c:legend>
      <c:legendPos val="b"/>
      <c:layout>
        <c:manualLayout>
          <c:xMode val="edge"/>
          <c:yMode val="edge"/>
          <c:x val="0.28264300484689903"/>
          <c:y val="0.95485435150827391"/>
          <c:w val="0.50088260161019427"/>
          <c:h val="3.90805599588468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0000000000000029" r="0.70000000000000029" t="0.78740157499999996" header="0.30000000000000016" footer="0.30000000000000016"/>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en-US" sz="800" b="1" i="0" baseline="0"/>
              <a:t>Arbeitslosenquote  der 15- bis unter 25-Jährigen bezogen auf alle zivilen Erwerbspersonen nach Alter und Staatsangehörigkeit</a:t>
            </a:r>
            <a:r>
              <a:rPr lang="de-DE" sz="800" b="1" i="0" baseline="0"/>
              <a:t>, 2019, Land Hessen</a:t>
            </a:r>
            <a:endParaRPr lang="de-DE" sz="800"/>
          </a:p>
        </c:rich>
      </c:tx>
      <c:layout>
        <c:manualLayout>
          <c:xMode val="edge"/>
          <c:yMode val="edge"/>
          <c:x val="0.14923243884132276"/>
          <c:y val="3.9111246828218496E-2"/>
        </c:manualLayout>
      </c:layout>
      <c:overlay val="0"/>
    </c:title>
    <c:autoTitleDeleted val="0"/>
    <c:plotArea>
      <c:layout>
        <c:manualLayout>
          <c:layoutTarget val="inner"/>
          <c:xMode val="edge"/>
          <c:yMode val="edge"/>
          <c:x val="9.3554398596352922E-2"/>
          <c:y val="0.1414438315803509"/>
          <c:w val="0.85443712978500141"/>
          <c:h val="0.6121028638733178"/>
        </c:manualLayout>
      </c:layout>
      <c:barChart>
        <c:barDir val="col"/>
        <c:grouping val="clustered"/>
        <c:varyColors val="0"/>
        <c:ser>
          <c:idx val="0"/>
          <c:order val="0"/>
          <c:tx>
            <c:strRef>
              <c:f>'1.1_19'!$N$21</c:f>
              <c:strCache>
                <c:ptCount val="1"/>
                <c:pt idx="0">
                  <c:v>15 bis unter 25 Jahre</c:v>
                </c:pt>
              </c:strCache>
            </c:strRef>
          </c:tx>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'1.1_19'!$L$22:$M$25</c:f>
              <c:multiLvlStrCache>
                <c:ptCount val="4"/>
                <c:lvl>
                  <c:pt idx="0">
                    <c:v>Deutsche</c:v>
                  </c:pt>
                  <c:pt idx="1">
                    <c:v>Ausländer</c:v>
                  </c:pt>
                  <c:pt idx="2">
                    <c:v>Deutsche</c:v>
                  </c:pt>
                  <c:pt idx="3">
                    <c:v>Ausländer</c:v>
                  </c:pt>
                </c:lvl>
                <c:lvl>
                  <c:pt idx="0">
                    <c:v>SGB III</c:v>
                  </c:pt>
                  <c:pt idx="2">
                    <c:v>SGB II</c:v>
                  </c:pt>
                </c:lvl>
              </c:multiLvlStrCache>
            </c:multiLvlStrRef>
          </c:cat>
          <c:val>
            <c:numRef>
              <c:f>'1.1_19'!$N$22:$N$25</c:f>
              <c:numCache>
                <c:formatCode>#,##0.0</c:formatCode>
                <c:ptCount val="4"/>
                <c:pt idx="0">
                  <c:v>1.4474116231</c:v>
                </c:pt>
                <c:pt idx="1">
                  <c:v>2.1684722984000002</c:v>
                </c:pt>
                <c:pt idx="2">
                  <c:v>1.5524105286000001</c:v>
                </c:pt>
                <c:pt idx="3">
                  <c:v>7.5065139879</c:v>
                </c:pt>
              </c:numCache>
            </c:numRef>
          </c:val>
          <c:extLst>
            <c:ext xmlns:c16="http://schemas.microsoft.com/office/drawing/2014/chart" uri="{C3380CC4-5D6E-409C-BE32-E72D297353CC}">
              <c16:uniqueId val="{00000000-BF71-4BDD-9CE2-6A16113FB6E4}"/>
            </c:ext>
          </c:extLst>
        </c:ser>
        <c:ser>
          <c:idx val="1"/>
          <c:order val="1"/>
          <c:tx>
            <c:strRef>
              <c:f>'1.1_19'!$O$21</c:f>
              <c:strCache>
                <c:ptCount val="1"/>
                <c:pt idx="0">
                  <c:v>15 bis unter 20 Jahre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'1.1_19'!$L$22:$M$25</c:f>
              <c:multiLvlStrCache>
                <c:ptCount val="4"/>
                <c:lvl>
                  <c:pt idx="0">
                    <c:v>Deutsche</c:v>
                  </c:pt>
                  <c:pt idx="1">
                    <c:v>Ausländer</c:v>
                  </c:pt>
                  <c:pt idx="2">
                    <c:v>Deutsche</c:v>
                  </c:pt>
                  <c:pt idx="3">
                    <c:v>Ausländer</c:v>
                  </c:pt>
                </c:lvl>
                <c:lvl>
                  <c:pt idx="0">
                    <c:v>SGB III</c:v>
                  </c:pt>
                  <c:pt idx="2">
                    <c:v>SGB II</c:v>
                  </c:pt>
                </c:lvl>
              </c:multiLvlStrCache>
            </c:multiLvlStrRef>
          </c:cat>
          <c:val>
            <c:numRef>
              <c:f>'1.1_19'!$O$22:$O$25</c:f>
              <c:numCache>
                <c:formatCode>#,##0.0</c:formatCode>
                <c:ptCount val="4"/>
                <c:pt idx="0">
                  <c:v>0.68551219630000004</c:v>
                </c:pt>
                <c:pt idx="1">
                  <c:v>0.76829382550000003</c:v>
                </c:pt>
                <c:pt idx="2">
                  <c:v>1.6047767846000001</c:v>
                </c:pt>
                <c:pt idx="3">
                  <c:v>9.0883537898999993</c:v>
                </c:pt>
              </c:numCache>
            </c:numRef>
          </c:val>
          <c:extLst>
            <c:ext xmlns:c16="http://schemas.microsoft.com/office/drawing/2014/chart" uri="{C3380CC4-5D6E-409C-BE32-E72D297353CC}">
              <c16:uniqueId val="{00000001-BF71-4BDD-9CE2-6A16113FB6E4}"/>
            </c:ext>
          </c:extLst>
        </c:ser>
        <c:dLbls>
          <c:showLegendKey val="0"/>
          <c:showVal val="1"/>
          <c:showCatName val="0"/>
          <c:showSerName val="0"/>
          <c:showPercent val="0"/>
          <c:showBubbleSize val="0"/>
        </c:dLbls>
        <c:gapWidth val="150"/>
        <c:axId val="342263024"/>
        <c:axId val="342263808"/>
      </c:barChart>
      <c:catAx>
        <c:axId val="342263024"/>
        <c:scaling>
          <c:orientation val="minMax"/>
        </c:scaling>
        <c:delete val="0"/>
        <c:axPos val="b"/>
        <c:numFmt formatCode="General" sourceLinked="1"/>
        <c:majorTickMark val="out"/>
        <c:minorTickMark val="none"/>
        <c:tickLblPos val="nextTo"/>
        <c:crossAx val="342263808"/>
        <c:crosses val="autoZero"/>
        <c:auto val="1"/>
        <c:lblAlgn val="ctr"/>
        <c:lblOffset val="100"/>
        <c:noMultiLvlLbl val="0"/>
      </c:catAx>
      <c:valAx>
        <c:axId val="342263808"/>
        <c:scaling>
          <c:orientation val="minMax"/>
        </c:scaling>
        <c:delete val="0"/>
        <c:axPos val="l"/>
        <c:majorGridlines>
          <c:spPr>
            <a:ln>
              <a:prstDash val="sysDot"/>
            </a:ln>
          </c:spPr>
        </c:majorGridlines>
        <c:numFmt formatCode="#,##0.0" sourceLinked="1"/>
        <c:majorTickMark val="out"/>
        <c:minorTickMark val="none"/>
        <c:tickLblPos val="nextTo"/>
        <c:crossAx val="342263024"/>
        <c:crosses val="autoZero"/>
        <c:crossBetween val="between"/>
      </c:valAx>
    </c:plotArea>
    <c:legend>
      <c:legendPos val="b"/>
      <c:layout>
        <c:manualLayout>
          <c:xMode val="edge"/>
          <c:yMode val="edge"/>
          <c:x val="0.19041043366847063"/>
          <c:y val="0.9242675275008907"/>
          <c:w val="0.46314740853998104"/>
          <c:h val="5.260893307435188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Arbeitslosenquote der unter 25-Jährigen bezogen auf alle zivilen Erwerbspersonsn nach Alter und Staatsangehörigkeit, 2010, Hessen</a:t>
            </a:r>
          </a:p>
        </c:rich>
      </c:tx>
      <c:layout>
        <c:manualLayout>
          <c:xMode val="edge"/>
          <c:yMode val="edge"/>
          <c:x val="0.16489089118529127"/>
          <c:y val="3.4144806484824791E-2"/>
        </c:manualLayout>
      </c:layout>
      <c:overlay val="0"/>
      <c:spPr>
        <a:noFill/>
        <a:ln w="25400">
          <a:noFill/>
        </a:ln>
      </c:spPr>
    </c:title>
    <c:autoTitleDeleted val="0"/>
    <c:plotArea>
      <c:layout>
        <c:manualLayout>
          <c:layoutTarget val="inner"/>
          <c:xMode val="edge"/>
          <c:yMode val="edge"/>
          <c:x val="0.11262135922330099"/>
          <c:y val="0.13535911602209943"/>
          <c:w val="0.78834951456310742"/>
          <c:h val="0.60865561694291004"/>
        </c:manualLayout>
      </c:layout>
      <c:barChart>
        <c:barDir val="col"/>
        <c:grouping val="clustered"/>
        <c:varyColors val="0"/>
        <c:ser>
          <c:idx val="0"/>
          <c:order val="0"/>
          <c:tx>
            <c:strRef>
              <c:f>'[10]Arbquo Junged Graf'!$D$3</c:f>
              <c:strCache>
                <c:ptCount val="1"/>
                <c:pt idx="0">
                  <c:v>15 bis unter 25 Jahre</c:v>
                </c:pt>
              </c:strCache>
            </c:strRef>
          </c:tx>
          <c:spPr>
            <a:solidFill>
              <a:schemeClr val="bg1">
                <a:lumMod val="75000"/>
              </a:schemeClr>
            </a:solidFill>
            <a:ln w="25400">
              <a:no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'[10]Arbquo Junged Graf'!$B$4:$C$7</c:f>
              <c:multiLvlStrCache>
                <c:ptCount val="4"/>
                <c:lvl>
                  <c:pt idx="0">
                    <c:v>SGB II</c:v>
                  </c:pt>
                  <c:pt idx="1">
                    <c:v>SGB III</c:v>
                  </c:pt>
                  <c:pt idx="2">
                    <c:v>SGB II</c:v>
                  </c:pt>
                  <c:pt idx="3">
                    <c:v>SGB III</c:v>
                  </c:pt>
                </c:lvl>
                <c:lvl>
                  <c:pt idx="0">
                    <c:v>Deutsche</c:v>
                  </c:pt>
                  <c:pt idx="2">
                    <c:v>Ausländer</c:v>
                  </c:pt>
                </c:lvl>
              </c:multiLvlStrCache>
            </c:multiLvlStrRef>
          </c:cat>
          <c:val>
            <c:numRef>
              <c:f>'[10]Arbquo Junged Graf'!$D$4:$D$7</c:f>
              <c:numCache>
                <c:formatCode>General</c:formatCode>
                <c:ptCount val="4"/>
                <c:pt idx="0">
                  <c:v>2.8</c:v>
                </c:pt>
                <c:pt idx="1">
                  <c:v>2.4</c:v>
                </c:pt>
                <c:pt idx="2">
                  <c:v>6.9</c:v>
                </c:pt>
                <c:pt idx="3">
                  <c:v>6.9</c:v>
                </c:pt>
              </c:numCache>
            </c:numRef>
          </c:val>
          <c:extLst>
            <c:ext xmlns:c16="http://schemas.microsoft.com/office/drawing/2014/chart" uri="{C3380CC4-5D6E-409C-BE32-E72D297353CC}">
              <c16:uniqueId val="{00000000-A127-4E7B-B540-4F07C6248657}"/>
            </c:ext>
          </c:extLst>
        </c:ser>
        <c:ser>
          <c:idx val="1"/>
          <c:order val="1"/>
          <c:tx>
            <c:strRef>
              <c:f>'[10]Arbquo Junged Graf'!$E$3</c:f>
              <c:strCache>
                <c:ptCount val="1"/>
                <c:pt idx="0">
                  <c:v>davon 15 bis unter 20 Jahre</c:v>
                </c:pt>
              </c:strCache>
            </c:strRef>
          </c:tx>
          <c:spPr>
            <a:solidFill>
              <a:srgbClr val="009999"/>
            </a:solidFill>
            <a:ln w="25400">
              <a:no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'[10]Arbquo Junged Graf'!$B$4:$C$7</c:f>
              <c:multiLvlStrCache>
                <c:ptCount val="4"/>
                <c:lvl>
                  <c:pt idx="0">
                    <c:v>SGB II</c:v>
                  </c:pt>
                  <c:pt idx="1">
                    <c:v>SGB III</c:v>
                  </c:pt>
                  <c:pt idx="2">
                    <c:v>SGB II</c:v>
                  </c:pt>
                  <c:pt idx="3">
                    <c:v>SGB III</c:v>
                  </c:pt>
                </c:lvl>
                <c:lvl>
                  <c:pt idx="0">
                    <c:v>Deutsche</c:v>
                  </c:pt>
                  <c:pt idx="2">
                    <c:v>Ausländer</c:v>
                  </c:pt>
                </c:lvl>
              </c:multiLvlStrCache>
            </c:multiLvlStrRef>
          </c:cat>
          <c:val>
            <c:numRef>
              <c:f>'[10]Arbquo Junged Graf'!$E$4:$E$7</c:f>
              <c:numCache>
                <c:formatCode>General</c:formatCode>
                <c:ptCount val="4"/>
                <c:pt idx="0">
                  <c:v>2.2000000000000002</c:v>
                </c:pt>
                <c:pt idx="1">
                  <c:v>0.9</c:v>
                </c:pt>
                <c:pt idx="2">
                  <c:v>7.3</c:v>
                </c:pt>
                <c:pt idx="3">
                  <c:v>7.3</c:v>
                </c:pt>
              </c:numCache>
            </c:numRef>
          </c:val>
          <c:extLst>
            <c:ext xmlns:c16="http://schemas.microsoft.com/office/drawing/2014/chart" uri="{C3380CC4-5D6E-409C-BE32-E72D297353CC}">
              <c16:uniqueId val="{00000001-A127-4E7B-B540-4F07C6248657}"/>
            </c:ext>
          </c:extLst>
        </c:ser>
        <c:dLbls>
          <c:showLegendKey val="0"/>
          <c:showVal val="1"/>
          <c:showCatName val="0"/>
          <c:showSerName val="0"/>
          <c:showPercent val="0"/>
          <c:showBubbleSize val="0"/>
        </c:dLbls>
        <c:gapWidth val="150"/>
        <c:axId val="298085872"/>
        <c:axId val="300108464"/>
      </c:barChart>
      <c:catAx>
        <c:axId val="29808587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300108464"/>
        <c:crosses val="autoZero"/>
        <c:auto val="1"/>
        <c:lblAlgn val="ctr"/>
        <c:lblOffset val="100"/>
        <c:noMultiLvlLbl val="0"/>
      </c:catAx>
      <c:valAx>
        <c:axId val="300108464"/>
        <c:scaling>
          <c:orientation val="minMax"/>
        </c:scaling>
        <c:delete val="0"/>
        <c:axPos val="l"/>
        <c:majorGridlines>
          <c:spPr>
            <a:ln w="3175">
              <a:solidFill>
                <a:srgbClr val="808080"/>
              </a:solidFill>
              <a:prstDash val="sysDash"/>
            </a:ln>
          </c:spPr>
        </c:majorGridlines>
        <c:title>
          <c:tx>
            <c:rich>
              <a:bodyPr rot="0" vert="horz"/>
              <a:lstStyle/>
              <a:p>
                <a:pPr algn="ctr">
                  <a:defRPr sz="800" b="1" i="0" u="none" strike="noStrike" baseline="0">
                    <a:solidFill>
                      <a:srgbClr val="000000"/>
                    </a:solidFill>
                    <a:latin typeface="Arial"/>
                    <a:ea typeface="Arial"/>
                    <a:cs typeface="Arial"/>
                  </a:defRPr>
                </a:pPr>
                <a:r>
                  <a:rPr lang="de-DE"/>
                  <a:t>%</a:t>
                </a:r>
              </a:p>
            </c:rich>
          </c:tx>
          <c:layout>
            <c:manualLayout>
              <c:xMode val="edge"/>
              <c:yMode val="edge"/>
              <c:x val="6.5914646917013181E-2"/>
              <c:y val="6.7227563405403049E-2"/>
            </c:manualLayout>
          </c:layout>
          <c:overlay val="0"/>
          <c:spPr>
            <a:noFill/>
            <a:ln w="25400">
              <a:noFill/>
            </a:ln>
          </c:spPr>
        </c:title>
        <c:numFmt formatCode="General" sourceLinked="1"/>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298085872"/>
        <c:crosses val="autoZero"/>
        <c:crossBetween val="between"/>
      </c:valAx>
      <c:spPr>
        <a:solidFill>
          <a:srgbClr val="FFFFFF"/>
        </a:solidFill>
        <a:ln w="25400">
          <a:noFill/>
        </a:ln>
      </c:spPr>
    </c:plotArea>
    <c:legend>
      <c:legendPos val="r"/>
      <c:layout>
        <c:manualLayout>
          <c:xMode val="edge"/>
          <c:yMode val="edge"/>
          <c:x val="0.21553395808546019"/>
          <c:y val="0.92817679558011068"/>
          <c:w val="0.58446604191453932"/>
          <c:h val="6.0773480662983409E-2"/>
        </c:manualLayout>
      </c:layout>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78740157499999996" l="0.7000000000000014" r="0.7000000000000014" t="0.78740157499999996" header="0.30000000000000021" footer="0.3000000000000002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Arbeitslosenquote der 15 bis unter 25-Jährigen nach Alter und Staatsangehörigkeit, 2009, Hessen</a:t>
            </a:r>
          </a:p>
        </c:rich>
      </c:tx>
      <c:layout>
        <c:manualLayout>
          <c:xMode val="edge"/>
          <c:yMode val="edge"/>
          <c:x val="0.16489096144535331"/>
          <c:y val="3.4144806484824791E-2"/>
        </c:manualLayout>
      </c:layout>
      <c:overlay val="0"/>
      <c:spPr>
        <a:noFill/>
        <a:ln w="25400">
          <a:noFill/>
        </a:ln>
      </c:spPr>
    </c:title>
    <c:autoTitleDeleted val="0"/>
    <c:plotArea>
      <c:layout>
        <c:manualLayout>
          <c:layoutTarget val="inner"/>
          <c:xMode val="edge"/>
          <c:yMode val="edge"/>
          <c:x val="0.1163077337485371"/>
          <c:y val="0.13646350835979754"/>
          <c:w val="0.78680138040548042"/>
          <c:h val="0.63837753397704899"/>
        </c:manualLayout>
      </c:layout>
      <c:barChart>
        <c:barDir val="col"/>
        <c:grouping val="clustered"/>
        <c:varyColors val="0"/>
        <c:ser>
          <c:idx val="0"/>
          <c:order val="0"/>
          <c:tx>
            <c:strRef>
              <c:f>'[11]Arbquo Junged Graf2'!$C$3</c:f>
              <c:strCache>
                <c:ptCount val="1"/>
                <c:pt idx="0">
                  <c:v>15 bis unter 25 Jahre</c:v>
                </c:pt>
              </c:strCache>
            </c:strRef>
          </c:tx>
          <c:spPr>
            <a:solidFill>
              <a:schemeClr val="bg1">
                <a:lumMod val="75000"/>
              </a:schemeClr>
            </a:solidFill>
            <a:ln w="25400">
              <a:noFill/>
            </a:ln>
          </c:spPr>
          <c:invertIfNegative val="0"/>
          <c:dLbls>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'[11]Arbquo Junged Graf2'!$A$4:$B$7</c:f>
              <c:multiLvlStrCache>
                <c:ptCount val="4"/>
                <c:lvl>
                  <c:pt idx="0">
                    <c:v>SGB II</c:v>
                  </c:pt>
                  <c:pt idx="1">
                    <c:v>SGB III</c:v>
                  </c:pt>
                  <c:pt idx="2">
                    <c:v>SGB II</c:v>
                  </c:pt>
                  <c:pt idx="3">
                    <c:v>SGB III</c:v>
                  </c:pt>
                </c:lvl>
                <c:lvl>
                  <c:pt idx="0">
                    <c:v>Deutsche</c:v>
                  </c:pt>
                  <c:pt idx="2">
                    <c:v>Ausländer</c:v>
                  </c:pt>
                </c:lvl>
              </c:multiLvlStrCache>
            </c:multiLvlStrRef>
          </c:cat>
          <c:val>
            <c:numRef>
              <c:f>'[11]Arbquo Junged Graf2'!$C$4:$C$7</c:f>
              <c:numCache>
                <c:formatCode>General</c:formatCode>
                <c:ptCount val="4"/>
                <c:pt idx="0">
                  <c:v>2.9521321124787381</c:v>
                </c:pt>
                <c:pt idx="1">
                  <c:v>3.0228117761271003</c:v>
                </c:pt>
                <c:pt idx="2">
                  <c:v>7.2928176929599902</c:v>
                </c:pt>
                <c:pt idx="3">
                  <c:v>3.8862687040828923</c:v>
                </c:pt>
              </c:numCache>
            </c:numRef>
          </c:val>
          <c:extLst>
            <c:ext xmlns:c16="http://schemas.microsoft.com/office/drawing/2014/chart" uri="{C3380CC4-5D6E-409C-BE32-E72D297353CC}">
              <c16:uniqueId val="{00000000-5A23-4711-AE2B-4A7440148423}"/>
            </c:ext>
          </c:extLst>
        </c:ser>
        <c:ser>
          <c:idx val="1"/>
          <c:order val="1"/>
          <c:tx>
            <c:strRef>
              <c:f>'[11]Arbquo Junged Graf2'!$D$3</c:f>
              <c:strCache>
                <c:ptCount val="1"/>
                <c:pt idx="0">
                  <c:v>davon 15 bis unter 20 Jahre</c:v>
                </c:pt>
              </c:strCache>
            </c:strRef>
          </c:tx>
          <c:spPr>
            <a:solidFill>
              <a:srgbClr val="009999"/>
            </a:solidFill>
            <a:ln w="25400">
              <a:noFill/>
            </a:ln>
          </c:spPr>
          <c:invertIfNegative val="0"/>
          <c:dLbls>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'[11]Arbquo Junged Graf2'!$A$4:$B$7</c:f>
              <c:multiLvlStrCache>
                <c:ptCount val="4"/>
                <c:lvl>
                  <c:pt idx="0">
                    <c:v>SGB II</c:v>
                  </c:pt>
                  <c:pt idx="1">
                    <c:v>SGB III</c:v>
                  </c:pt>
                  <c:pt idx="2">
                    <c:v>SGB II</c:v>
                  </c:pt>
                  <c:pt idx="3">
                    <c:v>SGB III</c:v>
                  </c:pt>
                </c:lvl>
                <c:lvl>
                  <c:pt idx="0">
                    <c:v>Deutsche</c:v>
                  </c:pt>
                  <c:pt idx="2">
                    <c:v>Ausländer</c:v>
                  </c:pt>
                </c:lvl>
              </c:multiLvlStrCache>
            </c:multiLvlStrRef>
          </c:cat>
          <c:val>
            <c:numRef>
              <c:f>'[11]Arbquo Junged Graf2'!$D$4:$D$7</c:f>
              <c:numCache>
                <c:formatCode>General</c:formatCode>
                <c:ptCount val="4"/>
                <c:pt idx="0">
                  <c:v>2.3167546185108359</c:v>
                </c:pt>
                <c:pt idx="1">
                  <c:v>1.0011194600928095</c:v>
                </c:pt>
                <c:pt idx="2">
                  <c:v>6.9709080534786754</c:v>
                </c:pt>
                <c:pt idx="3">
                  <c:v>1.3755925225531251</c:v>
                </c:pt>
              </c:numCache>
            </c:numRef>
          </c:val>
          <c:extLst>
            <c:ext xmlns:c16="http://schemas.microsoft.com/office/drawing/2014/chart" uri="{C3380CC4-5D6E-409C-BE32-E72D297353CC}">
              <c16:uniqueId val="{00000001-5A23-4711-AE2B-4A7440148423}"/>
            </c:ext>
          </c:extLst>
        </c:ser>
        <c:dLbls>
          <c:showLegendKey val="0"/>
          <c:showVal val="1"/>
          <c:showCatName val="0"/>
          <c:showSerName val="0"/>
          <c:showPercent val="0"/>
          <c:showBubbleSize val="0"/>
        </c:dLbls>
        <c:gapWidth val="150"/>
        <c:axId val="300099216"/>
        <c:axId val="300103568"/>
      </c:barChart>
      <c:catAx>
        <c:axId val="30009921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300103568"/>
        <c:crosses val="autoZero"/>
        <c:auto val="1"/>
        <c:lblAlgn val="ctr"/>
        <c:lblOffset val="100"/>
        <c:noMultiLvlLbl val="0"/>
      </c:catAx>
      <c:valAx>
        <c:axId val="300103568"/>
        <c:scaling>
          <c:orientation val="minMax"/>
        </c:scaling>
        <c:delete val="0"/>
        <c:axPos val="l"/>
        <c:majorGridlines>
          <c:spPr>
            <a:ln w="3175">
              <a:solidFill>
                <a:srgbClr val="808080"/>
              </a:solidFill>
              <a:prstDash val="sysDash"/>
            </a:ln>
          </c:spPr>
        </c:majorGridlines>
        <c:title>
          <c:tx>
            <c:rich>
              <a:bodyPr rot="0" vert="horz"/>
              <a:lstStyle/>
              <a:p>
                <a:pPr algn="ctr">
                  <a:defRPr sz="800" b="1" i="0" u="none" strike="noStrike" baseline="0">
                    <a:solidFill>
                      <a:srgbClr val="000000"/>
                    </a:solidFill>
                    <a:latin typeface="Arial"/>
                    <a:ea typeface="Arial"/>
                    <a:cs typeface="Arial"/>
                  </a:defRPr>
                </a:pPr>
                <a:r>
                  <a:rPr lang="de-DE"/>
                  <a:t>%</a:t>
                </a:r>
              </a:p>
            </c:rich>
          </c:tx>
          <c:layout>
            <c:manualLayout>
              <c:xMode val="edge"/>
              <c:yMode val="edge"/>
              <c:x val="6.5914634457100718E-2"/>
              <c:y val="6.7227563405403049E-2"/>
            </c:manualLayout>
          </c:layout>
          <c:overlay val="0"/>
          <c:spPr>
            <a:noFill/>
            <a:ln w="25400">
              <a:noFill/>
            </a:ln>
          </c:spPr>
        </c:title>
        <c:numFmt formatCode="General" sourceLinked="1"/>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300099216"/>
        <c:crosses val="autoZero"/>
        <c:crossBetween val="between"/>
      </c:valAx>
      <c:spPr>
        <a:solidFill>
          <a:srgbClr val="FFFFFF"/>
        </a:solidFill>
        <a:ln w="25400">
          <a:noFill/>
        </a:ln>
      </c:spPr>
    </c:plotArea>
    <c:legend>
      <c:legendPos val="r"/>
      <c:layout>
        <c:manualLayout>
          <c:xMode val="edge"/>
          <c:yMode val="edge"/>
          <c:x val="0.27272736539000603"/>
          <c:y val="0.92993025043140354"/>
          <c:w val="0.52878199933746151"/>
          <c:h val="6.2696596627079063E-2"/>
        </c:manualLayout>
      </c:layout>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78740157499999996" l="0.7000000000000014" r="0.7000000000000014" t="0.78740157499999996" header="0.30000000000000021" footer="0.3000000000000002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Arbeitslosenquote  der 15- bis unter 25-Jährigen bezogen auf alle zivilen Erwerbspersonen  nach Alter und Nationalität, 2009, Wetteraukreis</a:t>
            </a:r>
          </a:p>
        </c:rich>
      </c:tx>
      <c:layout>
        <c:manualLayout>
          <c:xMode val="edge"/>
          <c:yMode val="edge"/>
          <c:x val="0.14397760531732104"/>
          <c:y val="3.9111226799129456E-2"/>
        </c:manualLayout>
      </c:layout>
      <c:overlay val="0"/>
      <c:spPr>
        <a:noFill/>
        <a:ln w="25400">
          <a:noFill/>
        </a:ln>
      </c:spPr>
    </c:title>
    <c:autoTitleDeleted val="0"/>
    <c:plotArea>
      <c:layout>
        <c:manualLayout>
          <c:layoutTarget val="inner"/>
          <c:xMode val="edge"/>
          <c:yMode val="edge"/>
          <c:x val="7.7083404142827522E-2"/>
          <c:y val="0.15983369847364121"/>
          <c:w val="0.83124978860224696"/>
          <c:h val="0.6002715776230455"/>
        </c:manualLayout>
      </c:layout>
      <c:barChart>
        <c:barDir val="col"/>
        <c:grouping val="clustered"/>
        <c:varyColors val="0"/>
        <c:ser>
          <c:idx val="0"/>
          <c:order val="0"/>
          <c:tx>
            <c:strRef>
              <c:f>'[12]ARbquo Jugend Graf2'!$C$2</c:f>
              <c:strCache>
                <c:ptCount val="1"/>
                <c:pt idx="0">
                  <c:v>15 bis unter 25 Jahre</c:v>
                </c:pt>
              </c:strCache>
            </c:strRef>
          </c:tx>
          <c:spPr>
            <a:solidFill>
              <a:schemeClr val="bg1">
                <a:lumMod val="75000"/>
              </a:schemeClr>
            </a:solidFill>
            <a:ln w="25400">
              <a:noFill/>
            </a:ln>
          </c:spPr>
          <c:invertIfNegative val="0"/>
          <c:dLbls>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'[12]ARbquo Jugend Graf2'!$A$3:$B$6</c:f>
              <c:multiLvlStrCache>
                <c:ptCount val="4"/>
                <c:lvl>
                  <c:pt idx="0">
                    <c:v>Deutsche</c:v>
                  </c:pt>
                  <c:pt idx="1">
                    <c:v>Ausländer</c:v>
                  </c:pt>
                  <c:pt idx="2">
                    <c:v>Deutsche</c:v>
                  </c:pt>
                  <c:pt idx="3">
                    <c:v>Ausländer</c:v>
                  </c:pt>
                </c:lvl>
                <c:lvl>
                  <c:pt idx="0">
                    <c:v>SGB III</c:v>
                  </c:pt>
                  <c:pt idx="2">
                    <c:v>SGB II</c:v>
                  </c:pt>
                </c:lvl>
              </c:multiLvlStrCache>
            </c:multiLvlStrRef>
          </c:cat>
          <c:val>
            <c:numRef>
              <c:f>'[12]ARbquo Jugend Graf2'!$C$3:$C$6</c:f>
              <c:numCache>
                <c:formatCode>General</c:formatCode>
                <c:ptCount val="4"/>
                <c:pt idx="0">
                  <c:v>3.092116194937752</c:v>
                </c:pt>
                <c:pt idx="1">
                  <c:v>4.5327269080944141</c:v>
                </c:pt>
                <c:pt idx="2">
                  <c:v>2.8079392142213719</c:v>
                </c:pt>
                <c:pt idx="3">
                  <c:v>8.8268892420785949</c:v>
                </c:pt>
              </c:numCache>
            </c:numRef>
          </c:val>
          <c:extLst>
            <c:ext xmlns:c16="http://schemas.microsoft.com/office/drawing/2014/chart" uri="{C3380CC4-5D6E-409C-BE32-E72D297353CC}">
              <c16:uniqueId val="{00000000-BC73-4038-AD9D-ED5617D5D23A}"/>
            </c:ext>
          </c:extLst>
        </c:ser>
        <c:ser>
          <c:idx val="1"/>
          <c:order val="1"/>
          <c:tx>
            <c:strRef>
              <c:f>'[12]ARbquo Jugend Graf2'!$D$2</c:f>
              <c:strCache>
                <c:ptCount val="1"/>
                <c:pt idx="0">
                  <c:v>davon 15 bis unter 20 Jahre</c:v>
                </c:pt>
              </c:strCache>
            </c:strRef>
          </c:tx>
          <c:spPr>
            <a:solidFill>
              <a:srgbClr val="009999"/>
            </a:solidFill>
            <a:ln w="25400">
              <a:noFill/>
            </a:ln>
          </c:spPr>
          <c:invertIfNegative val="0"/>
          <c:dLbls>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'[12]ARbquo Jugend Graf2'!$A$3:$B$6</c:f>
              <c:multiLvlStrCache>
                <c:ptCount val="4"/>
                <c:lvl>
                  <c:pt idx="0">
                    <c:v>Deutsche</c:v>
                  </c:pt>
                  <c:pt idx="1">
                    <c:v>Ausländer</c:v>
                  </c:pt>
                  <c:pt idx="2">
                    <c:v>Deutsche</c:v>
                  </c:pt>
                  <c:pt idx="3">
                    <c:v>Ausländer</c:v>
                  </c:pt>
                </c:lvl>
                <c:lvl>
                  <c:pt idx="0">
                    <c:v>SGB III</c:v>
                  </c:pt>
                  <c:pt idx="2">
                    <c:v>SGB II</c:v>
                  </c:pt>
                </c:lvl>
              </c:multiLvlStrCache>
            </c:multiLvlStrRef>
          </c:cat>
          <c:val>
            <c:numRef>
              <c:f>'[12]ARbquo Jugend Graf2'!$D$3:$D$6</c:f>
              <c:numCache>
                <c:formatCode>General</c:formatCode>
                <c:ptCount val="4"/>
                <c:pt idx="0">
                  <c:v>0.95899494826725407</c:v>
                </c:pt>
                <c:pt idx="1">
                  <c:v>1.7514589088008039</c:v>
                </c:pt>
                <c:pt idx="2">
                  <c:v>2.5505184794341864</c:v>
                </c:pt>
                <c:pt idx="3">
                  <c:v>7.5062524662891601</c:v>
                </c:pt>
              </c:numCache>
            </c:numRef>
          </c:val>
          <c:extLst>
            <c:ext xmlns:c16="http://schemas.microsoft.com/office/drawing/2014/chart" uri="{C3380CC4-5D6E-409C-BE32-E72D297353CC}">
              <c16:uniqueId val="{00000001-BC73-4038-AD9D-ED5617D5D23A}"/>
            </c:ext>
          </c:extLst>
        </c:ser>
        <c:dLbls>
          <c:showLegendKey val="0"/>
          <c:showVal val="1"/>
          <c:showCatName val="0"/>
          <c:showSerName val="0"/>
          <c:showPercent val="0"/>
          <c:showBubbleSize val="0"/>
        </c:dLbls>
        <c:gapWidth val="150"/>
        <c:axId val="300107376"/>
        <c:axId val="300104112"/>
      </c:barChart>
      <c:catAx>
        <c:axId val="30010737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300104112"/>
        <c:crosses val="autoZero"/>
        <c:auto val="1"/>
        <c:lblAlgn val="ctr"/>
        <c:lblOffset val="100"/>
        <c:noMultiLvlLbl val="0"/>
      </c:catAx>
      <c:valAx>
        <c:axId val="300104112"/>
        <c:scaling>
          <c:orientation val="minMax"/>
        </c:scaling>
        <c:delete val="0"/>
        <c:axPos val="l"/>
        <c:majorGridlines>
          <c:spPr>
            <a:ln w="3175">
              <a:solidFill>
                <a:srgbClr val="808080"/>
              </a:solidFill>
              <a:prstDash val="sysDash"/>
            </a:ln>
          </c:spPr>
        </c:majorGridlines>
        <c:title>
          <c:tx>
            <c:rich>
              <a:bodyPr rot="0" vert="horz"/>
              <a:lstStyle/>
              <a:p>
                <a:pPr algn="ctr">
                  <a:defRPr sz="800" b="1" i="0" u="none" strike="noStrike" baseline="0">
                    <a:solidFill>
                      <a:srgbClr val="000000"/>
                    </a:solidFill>
                    <a:latin typeface="Arial"/>
                    <a:ea typeface="Arial"/>
                    <a:cs typeface="Arial"/>
                  </a:defRPr>
                </a:pPr>
                <a:r>
                  <a:rPr lang="de-DE"/>
                  <a:t>in %</a:t>
                </a:r>
              </a:p>
            </c:rich>
          </c:tx>
          <c:layout>
            <c:manualLayout>
              <c:xMode val="edge"/>
              <c:yMode val="edge"/>
              <c:x val="1.4388489208633106E-2"/>
              <c:y val="7.1496062992125992E-2"/>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300107376"/>
        <c:crosses val="autoZero"/>
        <c:crossBetween val="between"/>
      </c:valAx>
      <c:spPr>
        <a:solidFill>
          <a:srgbClr val="FFFFFF"/>
        </a:solidFill>
        <a:ln w="25400">
          <a:noFill/>
        </a:ln>
      </c:spPr>
    </c:plotArea>
    <c:legend>
      <c:legendPos val="r"/>
      <c:layout>
        <c:manualLayout>
          <c:xMode val="edge"/>
          <c:yMode val="edge"/>
          <c:x val="0.22019788893294814"/>
          <c:y val="0.92920356029876439"/>
          <c:w val="0.53565852829547422"/>
          <c:h val="5.8997129491044964E-2"/>
        </c:manualLayout>
      </c:layout>
      <c:overlay val="0"/>
      <c:spPr>
        <a:noFill/>
        <a:ln w="25400">
          <a:noFill/>
        </a:ln>
      </c:spPr>
      <c:txPr>
        <a:bodyPr/>
        <a:lstStyle/>
        <a:p>
          <a:pPr>
            <a:defRPr sz="67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74803149606299246" l="0.70866141732283505" r="0.70866141732283505" t="0.74803149606299246"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2019, Wetteraukreis</a:t>
            </a:r>
            <a:endParaRPr lang="de-DE" baseline="0"/>
          </a:p>
        </c:rich>
      </c:tx>
      <c:overlay val="0"/>
    </c:title>
    <c:autoTitleDeleted val="0"/>
    <c:plotArea>
      <c:layout/>
      <c:barChart>
        <c:barDir val="col"/>
        <c:grouping val="percentStacked"/>
        <c:varyColors val="0"/>
        <c:ser>
          <c:idx val="0"/>
          <c:order val="0"/>
          <c:tx>
            <c:strRef>
              <c:f>'1.2_19'!$A$25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'1.2_19'!$B$24:$C$24</c:f>
              <c:strCache>
                <c:ptCount val="2"/>
                <c:pt idx="0">
                  <c:v>unter 25 Jahre</c:v>
                </c:pt>
                <c:pt idx="1">
                  <c:v>davon 15 bis unter 20 Jahren</c:v>
                </c:pt>
              </c:strCache>
            </c:strRef>
          </c:cat>
          <c:val>
            <c:numRef>
              <c:f>'1.2_19'!$B$25:$C$25</c:f>
              <c:numCache>
                <c:formatCode>* #,##0;* \-_ #,##0;\-</c:formatCode>
                <c:ptCount val="2"/>
                <c:pt idx="0">
                  <c:v>9628</c:v>
                </c:pt>
                <c:pt idx="1">
                  <c:v>2002</c:v>
                </c:pt>
              </c:numCache>
            </c:numRef>
          </c:val>
          <c:extLst>
            <c:ext xmlns:c16="http://schemas.microsoft.com/office/drawing/2014/chart" uri="{C3380CC4-5D6E-409C-BE32-E72D297353CC}">
              <c16:uniqueId val="{00000000-A43D-4AE7-9CAD-EF258CA06A77}"/>
            </c:ext>
          </c:extLst>
        </c:ser>
        <c:ser>
          <c:idx val="1"/>
          <c:order val="1"/>
          <c:tx>
            <c:strRef>
              <c:f>'1.2_19'!$A$26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'1.2_19'!$B$24:$C$24</c:f>
              <c:strCache>
                <c:ptCount val="2"/>
                <c:pt idx="0">
                  <c:v>unter 25 Jahre</c:v>
                </c:pt>
                <c:pt idx="1">
                  <c:v>davon 15 bis unter 20 Jahren</c:v>
                </c:pt>
              </c:strCache>
            </c:strRef>
          </c:cat>
          <c:val>
            <c:numRef>
              <c:f>'1.2_19'!$B$26:$C$26</c:f>
              <c:numCache>
                <c:formatCode>* #,##0;* \-_ #,##0;\-</c:formatCode>
                <c:ptCount val="2"/>
                <c:pt idx="0">
                  <c:v>1655</c:v>
                </c:pt>
                <c:pt idx="1">
                  <c:v>178</c:v>
                </c:pt>
              </c:numCache>
            </c:numRef>
          </c:val>
          <c:extLst>
            <c:ext xmlns:c16="http://schemas.microsoft.com/office/drawing/2014/chart" uri="{C3380CC4-5D6E-409C-BE32-E72D297353CC}">
              <c16:uniqueId val="{00000001-A43D-4AE7-9CAD-EF258CA06A77}"/>
            </c:ext>
          </c:extLst>
        </c:ser>
        <c:dLbls>
          <c:showLegendKey val="0"/>
          <c:showVal val="0"/>
          <c:showCatName val="0"/>
          <c:showSerName val="0"/>
          <c:showPercent val="0"/>
          <c:showBubbleSize val="0"/>
        </c:dLbls>
        <c:gapWidth val="75"/>
        <c:overlap val="100"/>
        <c:axId val="391610080"/>
        <c:axId val="391604200"/>
      </c:barChart>
      <c:catAx>
        <c:axId val="39161008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1604200"/>
        <c:crosses val="autoZero"/>
        <c:auto val="1"/>
        <c:lblAlgn val="ctr"/>
        <c:lblOffset val="100"/>
        <c:noMultiLvlLbl val="0"/>
      </c:catAx>
      <c:valAx>
        <c:axId val="39160420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161008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2019, Land Hessen</a:t>
            </a:r>
            <a:endParaRPr lang="de-DE" baseline="0"/>
          </a:p>
        </c:rich>
      </c:tx>
      <c:overlay val="0"/>
    </c:title>
    <c:autoTitleDeleted val="0"/>
    <c:plotArea>
      <c:layout/>
      <c:barChart>
        <c:barDir val="col"/>
        <c:grouping val="percentStacked"/>
        <c:varyColors val="0"/>
        <c:ser>
          <c:idx val="0"/>
          <c:order val="0"/>
          <c:tx>
            <c:strRef>
              <c:f>'1.2_19'!$H$25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'1.2_19'!$I$24:$J$24</c:f>
              <c:strCache>
                <c:ptCount val="2"/>
                <c:pt idx="0">
                  <c:v>unter 25 Jahre</c:v>
                </c:pt>
                <c:pt idx="1">
                  <c:v>davon 15 bis unter 20 Jahren</c:v>
                </c:pt>
              </c:strCache>
            </c:strRef>
          </c:cat>
          <c:val>
            <c:numRef>
              <c:f>'1.2_19'!$I$25:$J$25</c:f>
              <c:numCache>
                <c:formatCode>* #,##0;* \-_ #,##0;\-</c:formatCode>
                <c:ptCount val="2"/>
                <c:pt idx="0">
                  <c:v>193756</c:v>
                </c:pt>
                <c:pt idx="1">
                  <c:v>40444</c:v>
                </c:pt>
              </c:numCache>
            </c:numRef>
          </c:val>
          <c:extLst>
            <c:ext xmlns:c16="http://schemas.microsoft.com/office/drawing/2014/chart" uri="{C3380CC4-5D6E-409C-BE32-E72D297353CC}">
              <c16:uniqueId val="{00000000-7A54-4CE7-8705-8CC9015B3D64}"/>
            </c:ext>
          </c:extLst>
        </c:ser>
        <c:ser>
          <c:idx val="1"/>
          <c:order val="1"/>
          <c:tx>
            <c:strRef>
              <c:f>'1.2_19'!$H$26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'1.2_19'!$I$24:$J$24</c:f>
              <c:strCache>
                <c:ptCount val="2"/>
                <c:pt idx="0">
                  <c:v>unter 25 Jahre</c:v>
                </c:pt>
                <c:pt idx="1">
                  <c:v>davon 15 bis unter 20 Jahren</c:v>
                </c:pt>
              </c:strCache>
            </c:strRef>
          </c:cat>
          <c:val>
            <c:numRef>
              <c:f>'1.2_19'!$I$26:$J$26</c:f>
              <c:numCache>
                <c:formatCode>* #,##0;* \-_ #,##0;\-</c:formatCode>
                <c:ptCount val="2"/>
                <c:pt idx="0">
                  <c:v>42431</c:v>
                </c:pt>
                <c:pt idx="1">
                  <c:v>5304</c:v>
                </c:pt>
              </c:numCache>
            </c:numRef>
          </c:val>
          <c:extLst>
            <c:ext xmlns:c16="http://schemas.microsoft.com/office/drawing/2014/chart" uri="{C3380CC4-5D6E-409C-BE32-E72D297353CC}">
              <c16:uniqueId val="{00000001-7A54-4CE7-8705-8CC9015B3D64}"/>
            </c:ext>
          </c:extLst>
        </c:ser>
        <c:dLbls>
          <c:showLegendKey val="0"/>
          <c:showVal val="0"/>
          <c:showCatName val="0"/>
          <c:showSerName val="0"/>
          <c:showPercent val="0"/>
          <c:showBubbleSize val="0"/>
        </c:dLbls>
        <c:gapWidth val="75"/>
        <c:overlap val="100"/>
        <c:axId val="391608512"/>
        <c:axId val="391609688"/>
      </c:barChart>
      <c:catAx>
        <c:axId val="39160851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1609688"/>
        <c:crosses val="autoZero"/>
        <c:auto val="1"/>
        <c:lblAlgn val="ctr"/>
        <c:lblOffset val="100"/>
        <c:noMultiLvlLbl val="0"/>
      </c:catAx>
      <c:valAx>
        <c:axId val="39160968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160851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2018, Wetteraukreis</a:t>
            </a:r>
            <a:endParaRPr lang="de-DE" baseline="0"/>
          </a:p>
        </c:rich>
      </c:tx>
      <c:overlay val="0"/>
    </c:title>
    <c:autoTitleDeleted val="0"/>
    <c:plotArea>
      <c:layout/>
      <c:barChart>
        <c:barDir val="col"/>
        <c:grouping val="percentStacked"/>
        <c:varyColors val="0"/>
        <c:ser>
          <c:idx val="0"/>
          <c:order val="0"/>
          <c:tx>
            <c:strRef>
              <c:f>'1.2_18'!$A$25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'1.2_18'!$B$24:$C$24</c:f>
              <c:strCache>
                <c:ptCount val="2"/>
                <c:pt idx="0">
                  <c:v>unter 25 Jahre</c:v>
                </c:pt>
                <c:pt idx="1">
                  <c:v>davon 15 bis unter 20 Jahren</c:v>
                </c:pt>
              </c:strCache>
            </c:strRef>
          </c:cat>
          <c:val>
            <c:numRef>
              <c:f>'1.2_18'!$B$25:$C$25</c:f>
              <c:numCache>
                <c:formatCode>* #,##0;* \-_ #,##0;\-</c:formatCode>
                <c:ptCount val="2"/>
                <c:pt idx="0">
                  <c:v>9723</c:v>
                </c:pt>
                <c:pt idx="1">
                  <c:v>2053</c:v>
                </c:pt>
              </c:numCache>
            </c:numRef>
          </c:val>
          <c:extLst>
            <c:ext xmlns:c16="http://schemas.microsoft.com/office/drawing/2014/chart" uri="{C3380CC4-5D6E-409C-BE32-E72D297353CC}">
              <c16:uniqueId val="{00000000-7BB6-4CFB-9B23-353CB0832857}"/>
            </c:ext>
          </c:extLst>
        </c:ser>
        <c:ser>
          <c:idx val="1"/>
          <c:order val="1"/>
          <c:tx>
            <c:strRef>
              <c:f>'1.2_18'!$A$26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'1.2_18'!$B$24:$C$24</c:f>
              <c:strCache>
                <c:ptCount val="2"/>
                <c:pt idx="0">
                  <c:v>unter 25 Jahre</c:v>
                </c:pt>
                <c:pt idx="1">
                  <c:v>davon 15 bis unter 20 Jahren</c:v>
                </c:pt>
              </c:strCache>
            </c:strRef>
          </c:cat>
          <c:val>
            <c:numRef>
              <c:f>'1.2_18'!$B$26:$C$26</c:f>
              <c:numCache>
                <c:formatCode>* #,##0;* \-_ #,##0;\-</c:formatCode>
                <c:ptCount val="2"/>
                <c:pt idx="0">
                  <c:v>1434</c:v>
                </c:pt>
                <c:pt idx="1">
                  <c:v>166</c:v>
                </c:pt>
              </c:numCache>
            </c:numRef>
          </c:val>
          <c:extLst>
            <c:ext xmlns:c16="http://schemas.microsoft.com/office/drawing/2014/chart" uri="{C3380CC4-5D6E-409C-BE32-E72D297353CC}">
              <c16:uniqueId val="{00000001-7BB6-4CFB-9B23-353CB0832857}"/>
            </c:ext>
          </c:extLst>
        </c:ser>
        <c:dLbls>
          <c:showLegendKey val="0"/>
          <c:showVal val="0"/>
          <c:showCatName val="0"/>
          <c:showSerName val="0"/>
          <c:showPercent val="0"/>
          <c:showBubbleSize val="0"/>
        </c:dLbls>
        <c:gapWidth val="75"/>
        <c:overlap val="100"/>
        <c:axId val="391610080"/>
        <c:axId val="391604200"/>
      </c:barChart>
      <c:catAx>
        <c:axId val="39161008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1604200"/>
        <c:crosses val="autoZero"/>
        <c:auto val="1"/>
        <c:lblAlgn val="ctr"/>
        <c:lblOffset val="100"/>
        <c:noMultiLvlLbl val="0"/>
      </c:catAx>
      <c:valAx>
        <c:axId val="39160420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161008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2018, Land Hessen</a:t>
            </a:r>
            <a:endParaRPr lang="de-DE" baseline="0"/>
          </a:p>
        </c:rich>
      </c:tx>
      <c:overlay val="0"/>
    </c:title>
    <c:autoTitleDeleted val="0"/>
    <c:plotArea>
      <c:layout/>
      <c:barChart>
        <c:barDir val="col"/>
        <c:grouping val="percentStacked"/>
        <c:varyColors val="0"/>
        <c:ser>
          <c:idx val="0"/>
          <c:order val="0"/>
          <c:tx>
            <c:strRef>
              <c:f>'1.2_18'!$H$25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'1.2_18'!$I$24:$J$24</c:f>
              <c:strCache>
                <c:ptCount val="2"/>
                <c:pt idx="0">
                  <c:v>unter 25 Jahre</c:v>
                </c:pt>
                <c:pt idx="1">
                  <c:v>davon 15 bis unter 20 Jahren</c:v>
                </c:pt>
              </c:strCache>
            </c:strRef>
          </c:cat>
          <c:val>
            <c:numRef>
              <c:f>'1.2_18'!$I$25:$J$25</c:f>
              <c:numCache>
                <c:formatCode>* #,##0;* \-_ #,##0;\-</c:formatCode>
                <c:ptCount val="2"/>
                <c:pt idx="0">
                  <c:v>191568</c:v>
                </c:pt>
                <c:pt idx="1">
                  <c:v>40260</c:v>
                </c:pt>
              </c:numCache>
            </c:numRef>
          </c:val>
          <c:extLst>
            <c:ext xmlns:c16="http://schemas.microsoft.com/office/drawing/2014/chart" uri="{C3380CC4-5D6E-409C-BE32-E72D297353CC}">
              <c16:uniqueId val="{00000000-D810-4E7F-9CEC-CCA8B488B749}"/>
            </c:ext>
          </c:extLst>
        </c:ser>
        <c:ser>
          <c:idx val="1"/>
          <c:order val="1"/>
          <c:tx>
            <c:strRef>
              <c:f>'1.2_18'!$H$26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'1.2_18'!$I$24:$J$24</c:f>
              <c:strCache>
                <c:ptCount val="2"/>
                <c:pt idx="0">
                  <c:v>unter 25 Jahre</c:v>
                </c:pt>
                <c:pt idx="1">
                  <c:v>davon 15 bis unter 20 Jahren</c:v>
                </c:pt>
              </c:strCache>
            </c:strRef>
          </c:cat>
          <c:val>
            <c:numRef>
              <c:f>'1.2_18'!$I$26:$J$26</c:f>
              <c:numCache>
                <c:formatCode>* #,##0;* \-_ #,##0;\-</c:formatCode>
                <c:ptCount val="2"/>
                <c:pt idx="0">
                  <c:v>39892</c:v>
                </c:pt>
                <c:pt idx="1">
                  <c:v>5863</c:v>
                </c:pt>
              </c:numCache>
            </c:numRef>
          </c:val>
          <c:extLst>
            <c:ext xmlns:c16="http://schemas.microsoft.com/office/drawing/2014/chart" uri="{C3380CC4-5D6E-409C-BE32-E72D297353CC}">
              <c16:uniqueId val="{00000001-D810-4E7F-9CEC-CCA8B488B749}"/>
            </c:ext>
          </c:extLst>
        </c:ser>
        <c:dLbls>
          <c:showLegendKey val="0"/>
          <c:showVal val="0"/>
          <c:showCatName val="0"/>
          <c:showSerName val="0"/>
          <c:showPercent val="0"/>
          <c:showBubbleSize val="0"/>
        </c:dLbls>
        <c:gapWidth val="75"/>
        <c:overlap val="100"/>
        <c:axId val="391608512"/>
        <c:axId val="391609688"/>
      </c:barChart>
      <c:catAx>
        <c:axId val="39160851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1609688"/>
        <c:crosses val="autoZero"/>
        <c:auto val="1"/>
        <c:lblAlgn val="ctr"/>
        <c:lblOffset val="100"/>
        <c:noMultiLvlLbl val="0"/>
      </c:catAx>
      <c:valAx>
        <c:axId val="39160968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160851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2017, Wetteraukreis</a:t>
            </a:r>
            <a:endParaRPr lang="de-DE" baseline="0"/>
          </a:p>
        </c:rich>
      </c:tx>
      <c:overlay val="0"/>
    </c:title>
    <c:autoTitleDeleted val="0"/>
    <c:plotArea>
      <c:layout/>
      <c:barChart>
        <c:barDir val="col"/>
        <c:grouping val="percentStacked"/>
        <c:varyColors val="0"/>
        <c:ser>
          <c:idx val="0"/>
          <c:order val="0"/>
          <c:tx>
            <c:strRef>
              <c:f>'1.2_17'!$A$25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'1.2_17'!$B$24:$C$24</c:f>
              <c:strCache>
                <c:ptCount val="2"/>
                <c:pt idx="0">
                  <c:v>unter 25 Jahre</c:v>
                </c:pt>
                <c:pt idx="1">
                  <c:v>davon 15 bis unter 20 Jahren</c:v>
                </c:pt>
              </c:strCache>
            </c:strRef>
          </c:cat>
          <c:val>
            <c:numRef>
              <c:f>'1.2_17'!$B$25:$C$25</c:f>
              <c:numCache>
                <c:formatCode>* #,##0;* \-_ #,##0;\-</c:formatCode>
                <c:ptCount val="2"/>
                <c:pt idx="0">
                  <c:v>9605</c:v>
                </c:pt>
                <c:pt idx="1">
                  <c:v>2027</c:v>
                </c:pt>
              </c:numCache>
            </c:numRef>
          </c:val>
          <c:extLst>
            <c:ext xmlns:c16="http://schemas.microsoft.com/office/drawing/2014/chart" uri="{C3380CC4-5D6E-409C-BE32-E72D297353CC}">
              <c16:uniqueId val="{00000000-258A-42AA-8579-59D44DB2D1BC}"/>
            </c:ext>
          </c:extLst>
        </c:ser>
        <c:ser>
          <c:idx val="1"/>
          <c:order val="1"/>
          <c:tx>
            <c:strRef>
              <c:f>'1.2_17'!$A$26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'1.2_17'!$B$24:$C$24</c:f>
              <c:strCache>
                <c:ptCount val="2"/>
                <c:pt idx="0">
                  <c:v>unter 25 Jahre</c:v>
                </c:pt>
                <c:pt idx="1">
                  <c:v>davon 15 bis unter 20 Jahren</c:v>
                </c:pt>
              </c:strCache>
            </c:strRef>
          </c:cat>
          <c:val>
            <c:numRef>
              <c:f>'1.2_17'!$B$26:$C$26</c:f>
              <c:numCache>
                <c:formatCode>* #,##0;* \-_ #,##0;\-</c:formatCode>
                <c:ptCount val="2"/>
                <c:pt idx="0">
                  <c:v>1275</c:v>
                </c:pt>
                <c:pt idx="1">
                  <c:v>169</c:v>
                </c:pt>
              </c:numCache>
            </c:numRef>
          </c:val>
          <c:extLst>
            <c:ext xmlns:c16="http://schemas.microsoft.com/office/drawing/2014/chart" uri="{C3380CC4-5D6E-409C-BE32-E72D297353CC}">
              <c16:uniqueId val="{00000001-258A-42AA-8579-59D44DB2D1BC}"/>
            </c:ext>
          </c:extLst>
        </c:ser>
        <c:dLbls>
          <c:showLegendKey val="0"/>
          <c:showVal val="0"/>
          <c:showCatName val="0"/>
          <c:showSerName val="0"/>
          <c:showPercent val="0"/>
          <c:showBubbleSize val="0"/>
        </c:dLbls>
        <c:gapWidth val="75"/>
        <c:overlap val="100"/>
        <c:axId val="300101392"/>
        <c:axId val="300111184"/>
      </c:barChart>
      <c:catAx>
        <c:axId val="30010139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11184"/>
        <c:crosses val="autoZero"/>
        <c:auto val="1"/>
        <c:lblAlgn val="ctr"/>
        <c:lblOffset val="100"/>
        <c:noMultiLvlLbl val="0"/>
      </c:catAx>
      <c:valAx>
        <c:axId val="30011118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0139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2017, Land Hessen</a:t>
            </a:r>
            <a:endParaRPr lang="de-DE" baseline="0"/>
          </a:p>
        </c:rich>
      </c:tx>
      <c:overlay val="0"/>
    </c:title>
    <c:autoTitleDeleted val="0"/>
    <c:plotArea>
      <c:layout/>
      <c:barChart>
        <c:barDir val="col"/>
        <c:grouping val="percentStacked"/>
        <c:varyColors val="0"/>
        <c:ser>
          <c:idx val="0"/>
          <c:order val="0"/>
          <c:tx>
            <c:strRef>
              <c:f>'1.2_17'!$H$25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'1.2_17'!$I$24:$J$24</c:f>
              <c:strCache>
                <c:ptCount val="2"/>
                <c:pt idx="0">
                  <c:v>unter 25 Jahre</c:v>
                </c:pt>
                <c:pt idx="1">
                  <c:v>davon 15 bis unter 20 Jahren</c:v>
                </c:pt>
              </c:strCache>
            </c:strRef>
          </c:cat>
          <c:val>
            <c:numRef>
              <c:f>'1.2_17'!$I$25:$J$25</c:f>
              <c:numCache>
                <c:formatCode>* #,##0;* \-_ #,##0;\-</c:formatCode>
                <c:ptCount val="2"/>
                <c:pt idx="0">
                  <c:v>190839</c:v>
                </c:pt>
                <c:pt idx="1">
                  <c:v>40691</c:v>
                </c:pt>
              </c:numCache>
            </c:numRef>
          </c:val>
          <c:extLst>
            <c:ext xmlns:c16="http://schemas.microsoft.com/office/drawing/2014/chart" uri="{C3380CC4-5D6E-409C-BE32-E72D297353CC}">
              <c16:uniqueId val="{00000000-CF52-44AF-9ACF-E17AA2373823}"/>
            </c:ext>
          </c:extLst>
        </c:ser>
        <c:ser>
          <c:idx val="1"/>
          <c:order val="1"/>
          <c:tx>
            <c:strRef>
              <c:f>'1.2_17'!$H$26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'1.2_17'!$I$24:$J$24</c:f>
              <c:strCache>
                <c:ptCount val="2"/>
                <c:pt idx="0">
                  <c:v>unter 25 Jahre</c:v>
                </c:pt>
                <c:pt idx="1">
                  <c:v>davon 15 bis unter 20 Jahren</c:v>
                </c:pt>
              </c:strCache>
            </c:strRef>
          </c:cat>
          <c:val>
            <c:numRef>
              <c:f>'1.2_17'!$I$26:$J$26</c:f>
              <c:numCache>
                <c:formatCode>* #,##0;* \-_ #,##0;\-</c:formatCode>
                <c:ptCount val="2"/>
                <c:pt idx="0">
                  <c:v>35355</c:v>
                </c:pt>
                <c:pt idx="1">
                  <c:v>5299</c:v>
                </c:pt>
              </c:numCache>
            </c:numRef>
          </c:val>
          <c:extLst>
            <c:ext xmlns:c16="http://schemas.microsoft.com/office/drawing/2014/chart" uri="{C3380CC4-5D6E-409C-BE32-E72D297353CC}">
              <c16:uniqueId val="{00000001-CF52-44AF-9ACF-E17AA2373823}"/>
            </c:ext>
          </c:extLst>
        </c:ser>
        <c:dLbls>
          <c:showLegendKey val="0"/>
          <c:showVal val="0"/>
          <c:showCatName val="0"/>
          <c:showSerName val="0"/>
          <c:showPercent val="0"/>
          <c:showBubbleSize val="0"/>
        </c:dLbls>
        <c:gapWidth val="75"/>
        <c:overlap val="100"/>
        <c:axId val="300109008"/>
        <c:axId val="300107920"/>
      </c:barChart>
      <c:catAx>
        <c:axId val="30010900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07920"/>
        <c:crosses val="autoZero"/>
        <c:auto val="1"/>
        <c:lblAlgn val="ctr"/>
        <c:lblOffset val="100"/>
        <c:noMultiLvlLbl val="0"/>
      </c:catAx>
      <c:valAx>
        <c:axId val="30010792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0900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2016, Wetteraukreis</a:t>
            </a:r>
            <a:endParaRPr lang="de-DE" baseline="0"/>
          </a:p>
        </c:rich>
      </c:tx>
      <c:overlay val="0"/>
    </c:title>
    <c:autoTitleDeleted val="0"/>
    <c:plotArea>
      <c:layout/>
      <c:barChart>
        <c:barDir val="col"/>
        <c:grouping val="percentStacked"/>
        <c:varyColors val="0"/>
        <c:ser>
          <c:idx val="0"/>
          <c:order val="0"/>
          <c:tx>
            <c:strRef>
              <c:f>'1.2_16'!$A$25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'1.2_16'!$B$24:$C$24</c:f>
              <c:strCache>
                <c:ptCount val="2"/>
                <c:pt idx="0">
                  <c:v>unter 25 Jahre</c:v>
                </c:pt>
                <c:pt idx="1">
                  <c:v>davon 15 bis unter 20 Jahren</c:v>
                </c:pt>
              </c:strCache>
            </c:strRef>
          </c:cat>
          <c:val>
            <c:numRef>
              <c:f>'1.2_16'!$B$25:$C$25</c:f>
              <c:numCache>
                <c:formatCode>* #,##0;* \-_ #,##0;\-</c:formatCode>
                <c:ptCount val="2"/>
                <c:pt idx="0">
                  <c:v>9779</c:v>
                </c:pt>
                <c:pt idx="1">
                  <c:v>2212</c:v>
                </c:pt>
              </c:numCache>
            </c:numRef>
          </c:val>
          <c:extLst>
            <c:ext xmlns:c16="http://schemas.microsoft.com/office/drawing/2014/chart" uri="{C3380CC4-5D6E-409C-BE32-E72D297353CC}">
              <c16:uniqueId val="{00000000-258A-42AA-8579-59D44DB2D1BC}"/>
            </c:ext>
          </c:extLst>
        </c:ser>
        <c:ser>
          <c:idx val="1"/>
          <c:order val="1"/>
          <c:tx>
            <c:strRef>
              <c:f>'1.2_16'!$A$26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'1.2_16'!$B$24:$C$24</c:f>
              <c:strCache>
                <c:ptCount val="2"/>
                <c:pt idx="0">
                  <c:v>unter 25 Jahre</c:v>
                </c:pt>
                <c:pt idx="1">
                  <c:v>davon 15 bis unter 20 Jahren</c:v>
                </c:pt>
              </c:strCache>
            </c:strRef>
          </c:cat>
          <c:val>
            <c:numRef>
              <c:f>'1.2_16'!$B$26:$C$26</c:f>
              <c:numCache>
                <c:formatCode>* #,##0;* \-_ #,##0;\-</c:formatCode>
                <c:ptCount val="2"/>
                <c:pt idx="0">
                  <c:v>1070</c:v>
                </c:pt>
                <c:pt idx="1">
                  <c:v>143</c:v>
                </c:pt>
              </c:numCache>
            </c:numRef>
          </c:val>
          <c:extLst>
            <c:ext xmlns:c16="http://schemas.microsoft.com/office/drawing/2014/chart" uri="{C3380CC4-5D6E-409C-BE32-E72D297353CC}">
              <c16:uniqueId val="{00000001-258A-42AA-8579-59D44DB2D1BC}"/>
            </c:ext>
          </c:extLst>
        </c:ser>
        <c:dLbls>
          <c:showLegendKey val="0"/>
          <c:showVal val="0"/>
          <c:showCatName val="0"/>
          <c:showSerName val="0"/>
          <c:showPercent val="0"/>
          <c:showBubbleSize val="0"/>
        </c:dLbls>
        <c:gapWidth val="75"/>
        <c:overlap val="100"/>
        <c:axId val="300098672"/>
        <c:axId val="300106288"/>
      </c:barChart>
      <c:catAx>
        <c:axId val="30009867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06288"/>
        <c:crosses val="autoZero"/>
        <c:auto val="1"/>
        <c:lblAlgn val="ctr"/>
        <c:lblOffset val="100"/>
        <c:noMultiLvlLbl val="0"/>
      </c:catAx>
      <c:valAx>
        <c:axId val="30010628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09867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en-US" sz="800" b="1" i="0" baseline="0"/>
              <a:t>Arbeitslosenquote  der 15- bis unter 25-Jährigen bezogen auf alle zivilen Erwerbspersonen nach Alter und Staatsangehörigkeit</a:t>
            </a:r>
            <a:r>
              <a:rPr lang="de-DE" sz="800" b="1" i="0" baseline="0"/>
              <a:t>, 2018, Wetteraukreis</a:t>
            </a:r>
            <a:endParaRPr lang="de-DE" sz="800"/>
          </a:p>
        </c:rich>
      </c:tx>
      <c:layout>
        <c:manualLayout>
          <c:xMode val="edge"/>
          <c:yMode val="edge"/>
          <c:x val="0.14923243884132101"/>
          <c:y val="3.9111246828218496E-2"/>
        </c:manualLayout>
      </c:layout>
      <c:overlay val="0"/>
    </c:title>
    <c:autoTitleDeleted val="0"/>
    <c:plotArea>
      <c:layout>
        <c:manualLayout>
          <c:layoutTarget val="inner"/>
          <c:xMode val="edge"/>
          <c:yMode val="edge"/>
          <c:x val="9.3554398596351632E-2"/>
          <c:y val="0.14144383158034973"/>
          <c:w val="0.85443712978500386"/>
          <c:h val="0.6121028638733178"/>
        </c:manualLayout>
      </c:layout>
      <c:barChart>
        <c:barDir val="col"/>
        <c:grouping val="clustered"/>
        <c:varyColors val="0"/>
        <c:ser>
          <c:idx val="0"/>
          <c:order val="0"/>
          <c:tx>
            <c:strRef>
              <c:f>'1.1_18'!$C$32</c:f>
              <c:strCache>
                <c:ptCount val="1"/>
                <c:pt idx="0">
                  <c:v>15 bis unter 25 Jahre</c:v>
                </c:pt>
              </c:strCache>
            </c:strRef>
          </c:tx>
          <c:spPr>
            <a:solidFill>
              <a:sysClr val="window" lastClr="FFFFFF">
                <a:lumMod val="7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'1.1_18'!$A$33:$B$36</c:f>
              <c:multiLvlStrCache>
                <c:ptCount val="4"/>
                <c:lvl>
                  <c:pt idx="0">
                    <c:v>Deutsche</c:v>
                  </c:pt>
                  <c:pt idx="1">
                    <c:v>Ausländer</c:v>
                  </c:pt>
                  <c:pt idx="2">
                    <c:v>Deutsche</c:v>
                  </c:pt>
                  <c:pt idx="3">
                    <c:v>Ausländer</c:v>
                  </c:pt>
                </c:lvl>
                <c:lvl>
                  <c:pt idx="0">
                    <c:v>SGB III</c:v>
                  </c:pt>
                  <c:pt idx="2">
                    <c:v>SGB II</c:v>
                  </c:pt>
                </c:lvl>
              </c:multiLvlStrCache>
            </c:multiLvlStrRef>
          </c:cat>
          <c:val>
            <c:numRef>
              <c:f>'1.1_18'!$C$33:$C$36</c:f>
              <c:numCache>
                <c:formatCode>#,##0.0</c:formatCode>
                <c:ptCount val="4"/>
                <c:pt idx="0">
                  <c:v>1.9</c:v>
                </c:pt>
                <c:pt idx="1">
                  <c:v>0</c:v>
                </c:pt>
                <c:pt idx="2">
                  <c:v>1.5</c:v>
                </c:pt>
                <c:pt idx="3">
                  <c:v>0</c:v>
                </c:pt>
              </c:numCache>
            </c:numRef>
          </c:val>
          <c:extLst>
            <c:ext xmlns:c16="http://schemas.microsoft.com/office/drawing/2014/chart" uri="{C3380CC4-5D6E-409C-BE32-E72D297353CC}">
              <c16:uniqueId val="{00000000-CA6A-4291-8E60-2B4977E16B65}"/>
            </c:ext>
          </c:extLst>
        </c:ser>
        <c:ser>
          <c:idx val="1"/>
          <c:order val="1"/>
          <c:tx>
            <c:strRef>
              <c:f>'1.1_18'!$D$32</c:f>
              <c:strCache>
                <c:ptCount val="1"/>
                <c:pt idx="0">
                  <c:v>15 bis unter 20 Jahre</c:v>
                </c:pt>
              </c:strCache>
            </c:strRef>
          </c:tx>
          <c:spPr>
            <a:solidFill>
              <a:srgbClr val="009999"/>
            </a:solidFill>
          </c:spPr>
          <c:invertIfNegative val="0"/>
          <c:dLbls>
            <c:dLbl>
              <c:idx val="1"/>
              <c:tx>
                <c:rich>
                  <a:bodyPr/>
                  <a:lstStyle/>
                  <a:p>
                    <a:r>
                      <a:rPr lang="en-US"/>
                      <a:t>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6A-4291-8E60-2B4977E16B65}"/>
                </c:ext>
              </c:extLst>
            </c:dLbl>
            <c:dLbl>
              <c:idx val="3"/>
              <c:tx>
                <c:rich>
                  <a:bodyPr/>
                  <a:lstStyle/>
                  <a:p>
                    <a:r>
                      <a:rPr lang="en-US"/>
                      <a:t>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6A-4291-8E60-2B4977E16B6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'1.1_18'!$A$33:$B$36</c:f>
              <c:multiLvlStrCache>
                <c:ptCount val="4"/>
                <c:lvl>
                  <c:pt idx="0">
                    <c:v>Deutsche</c:v>
                  </c:pt>
                  <c:pt idx="1">
                    <c:v>Ausländer</c:v>
                  </c:pt>
                  <c:pt idx="2">
                    <c:v>Deutsche</c:v>
                  </c:pt>
                  <c:pt idx="3">
                    <c:v>Ausländer</c:v>
                  </c:pt>
                </c:lvl>
                <c:lvl>
                  <c:pt idx="0">
                    <c:v>SGB III</c:v>
                  </c:pt>
                  <c:pt idx="2">
                    <c:v>SGB II</c:v>
                  </c:pt>
                </c:lvl>
              </c:multiLvlStrCache>
            </c:multiLvlStrRef>
          </c:cat>
          <c:val>
            <c:numRef>
              <c:f>'1.1_18'!$D$33:$D$36</c:f>
              <c:numCache>
                <c:formatCode>#,##0.0</c:formatCode>
                <c:ptCount val="4"/>
                <c:pt idx="0">
                  <c:v>0.9</c:v>
                </c:pt>
                <c:pt idx="1">
                  <c:v>0</c:v>
                </c:pt>
                <c:pt idx="2">
                  <c:v>1.3</c:v>
                </c:pt>
                <c:pt idx="3">
                  <c:v>0</c:v>
                </c:pt>
              </c:numCache>
            </c:numRef>
          </c:val>
          <c:extLst>
            <c:ext xmlns:c16="http://schemas.microsoft.com/office/drawing/2014/chart" uri="{C3380CC4-5D6E-409C-BE32-E72D297353CC}">
              <c16:uniqueId val="{00000003-CA6A-4291-8E60-2B4977E16B65}"/>
            </c:ext>
          </c:extLst>
        </c:ser>
        <c:dLbls>
          <c:showLegendKey val="0"/>
          <c:showVal val="1"/>
          <c:showCatName val="0"/>
          <c:showSerName val="0"/>
          <c:showPercent val="0"/>
          <c:showBubbleSize val="0"/>
        </c:dLbls>
        <c:gapWidth val="150"/>
        <c:axId val="342269688"/>
        <c:axId val="342265376"/>
      </c:barChart>
      <c:catAx>
        <c:axId val="342269688"/>
        <c:scaling>
          <c:orientation val="minMax"/>
        </c:scaling>
        <c:delete val="0"/>
        <c:axPos val="b"/>
        <c:numFmt formatCode="General" sourceLinked="1"/>
        <c:majorTickMark val="out"/>
        <c:minorTickMark val="none"/>
        <c:tickLblPos val="nextTo"/>
        <c:crossAx val="342265376"/>
        <c:crosses val="autoZero"/>
        <c:auto val="1"/>
        <c:lblAlgn val="ctr"/>
        <c:lblOffset val="100"/>
        <c:noMultiLvlLbl val="0"/>
      </c:catAx>
      <c:valAx>
        <c:axId val="342265376"/>
        <c:scaling>
          <c:orientation val="minMax"/>
        </c:scaling>
        <c:delete val="0"/>
        <c:axPos val="l"/>
        <c:majorGridlines>
          <c:spPr>
            <a:ln>
              <a:prstDash val="sysDot"/>
            </a:ln>
          </c:spPr>
        </c:majorGridlines>
        <c:numFmt formatCode="#,##0.0" sourceLinked="1"/>
        <c:majorTickMark val="out"/>
        <c:minorTickMark val="none"/>
        <c:tickLblPos val="nextTo"/>
        <c:crossAx val="342269688"/>
        <c:crosses val="autoZero"/>
        <c:crossBetween val="between"/>
      </c:valAx>
    </c:plotArea>
    <c:legend>
      <c:legendPos val="b"/>
      <c:layout>
        <c:manualLayout>
          <c:xMode val="edge"/>
          <c:yMode val="edge"/>
          <c:x val="0.19041043366846977"/>
          <c:y val="0.9242675275008907"/>
          <c:w val="0.6194078472431398"/>
          <c:h val="5.264379348703276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2016, Land Hessen</a:t>
            </a:r>
            <a:endParaRPr lang="de-DE" baseline="0"/>
          </a:p>
        </c:rich>
      </c:tx>
      <c:overlay val="0"/>
    </c:title>
    <c:autoTitleDeleted val="0"/>
    <c:plotArea>
      <c:layout/>
      <c:barChart>
        <c:barDir val="col"/>
        <c:grouping val="percentStacked"/>
        <c:varyColors val="0"/>
        <c:ser>
          <c:idx val="0"/>
          <c:order val="0"/>
          <c:tx>
            <c:strRef>
              <c:f>'1.2_16'!$H$25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'1.2_16'!$I$24:$J$24</c:f>
              <c:strCache>
                <c:ptCount val="2"/>
                <c:pt idx="0">
                  <c:v>unter 25 Jahre</c:v>
                </c:pt>
                <c:pt idx="1">
                  <c:v>davon 15 bis unter 20 Jahren</c:v>
                </c:pt>
              </c:strCache>
            </c:strRef>
          </c:cat>
          <c:val>
            <c:numRef>
              <c:f>'1.2_16'!$I$25:$J$25</c:f>
              <c:numCache>
                <c:formatCode>* #,##0;* \-_ #,##0;\-</c:formatCode>
                <c:ptCount val="2"/>
                <c:pt idx="0">
                  <c:v>191262</c:v>
                </c:pt>
                <c:pt idx="1">
                  <c:v>41925</c:v>
                </c:pt>
              </c:numCache>
            </c:numRef>
          </c:val>
          <c:extLst>
            <c:ext xmlns:c16="http://schemas.microsoft.com/office/drawing/2014/chart" uri="{C3380CC4-5D6E-409C-BE32-E72D297353CC}">
              <c16:uniqueId val="{00000000-CF52-44AF-9ACF-E17AA2373823}"/>
            </c:ext>
          </c:extLst>
        </c:ser>
        <c:ser>
          <c:idx val="1"/>
          <c:order val="1"/>
          <c:tx>
            <c:strRef>
              <c:f>'1.2_16'!$H$26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'1.2_16'!$I$24:$J$24</c:f>
              <c:strCache>
                <c:ptCount val="2"/>
                <c:pt idx="0">
                  <c:v>unter 25 Jahre</c:v>
                </c:pt>
                <c:pt idx="1">
                  <c:v>davon 15 bis unter 20 Jahren</c:v>
                </c:pt>
              </c:strCache>
            </c:strRef>
          </c:cat>
          <c:val>
            <c:numRef>
              <c:f>'1.2_16'!$I$26:$J$26</c:f>
              <c:numCache>
                <c:formatCode>* #,##0;* \-_ #,##0;\-</c:formatCode>
                <c:ptCount val="2"/>
                <c:pt idx="0">
                  <c:v>31392</c:v>
                </c:pt>
                <c:pt idx="1">
                  <c:v>4856</c:v>
                </c:pt>
              </c:numCache>
            </c:numRef>
          </c:val>
          <c:extLst>
            <c:ext xmlns:c16="http://schemas.microsoft.com/office/drawing/2014/chart" uri="{C3380CC4-5D6E-409C-BE32-E72D297353CC}">
              <c16:uniqueId val="{00000001-CF52-44AF-9ACF-E17AA2373823}"/>
            </c:ext>
          </c:extLst>
        </c:ser>
        <c:dLbls>
          <c:showLegendKey val="0"/>
          <c:showVal val="0"/>
          <c:showCatName val="0"/>
          <c:showSerName val="0"/>
          <c:showPercent val="0"/>
          <c:showBubbleSize val="0"/>
        </c:dLbls>
        <c:gapWidth val="75"/>
        <c:overlap val="100"/>
        <c:axId val="300109552"/>
        <c:axId val="300106832"/>
      </c:barChart>
      <c:catAx>
        <c:axId val="30010955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06832"/>
        <c:crosses val="autoZero"/>
        <c:auto val="1"/>
        <c:lblAlgn val="ctr"/>
        <c:lblOffset val="100"/>
        <c:noMultiLvlLbl val="0"/>
      </c:catAx>
      <c:valAx>
        <c:axId val="30010683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0955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2015, Wetteraukreis</a:t>
            </a:r>
            <a:endParaRPr lang="de-DE" baseline="0"/>
          </a:p>
        </c:rich>
      </c:tx>
      <c:overlay val="0"/>
    </c:title>
    <c:autoTitleDeleted val="0"/>
    <c:plotArea>
      <c:layout/>
      <c:barChart>
        <c:barDir val="col"/>
        <c:grouping val="percentStacked"/>
        <c:varyColors val="0"/>
        <c:ser>
          <c:idx val="0"/>
          <c:order val="0"/>
          <c:tx>
            <c:strRef>
              <c:f>'1.2_15'!$A$25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'1.2_15'!$B$24:$C$24</c:f>
              <c:strCache>
                <c:ptCount val="2"/>
                <c:pt idx="0">
                  <c:v>unter 25 Jahre</c:v>
                </c:pt>
                <c:pt idx="1">
                  <c:v>davon 15 bis unter 20 Jahren</c:v>
                </c:pt>
              </c:strCache>
            </c:strRef>
          </c:cat>
          <c:val>
            <c:numRef>
              <c:f>'1.2_15'!$B$25:$C$25</c:f>
              <c:numCache>
                <c:formatCode>* #,##0;* \-_ #,##0;\-</c:formatCode>
                <c:ptCount val="2"/>
                <c:pt idx="0">
                  <c:v>9905</c:v>
                </c:pt>
                <c:pt idx="1">
                  <c:v>2315</c:v>
                </c:pt>
              </c:numCache>
            </c:numRef>
          </c:val>
          <c:extLst>
            <c:ext xmlns:c16="http://schemas.microsoft.com/office/drawing/2014/chart" uri="{C3380CC4-5D6E-409C-BE32-E72D297353CC}">
              <c16:uniqueId val="{00000000-258A-42AA-8579-59D44DB2D1BC}"/>
            </c:ext>
          </c:extLst>
        </c:ser>
        <c:ser>
          <c:idx val="1"/>
          <c:order val="1"/>
          <c:tx>
            <c:strRef>
              <c:f>'1.2_15'!$A$26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'1.2_15'!$B$24:$C$24</c:f>
              <c:strCache>
                <c:ptCount val="2"/>
                <c:pt idx="0">
                  <c:v>unter 25 Jahre</c:v>
                </c:pt>
                <c:pt idx="1">
                  <c:v>davon 15 bis unter 20 Jahren</c:v>
                </c:pt>
              </c:strCache>
            </c:strRef>
          </c:cat>
          <c:val>
            <c:numRef>
              <c:f>'1.2_15'!$B$26:$C$26</c:f>
              <c:numCache>
                <c:formatCode>* #,##0;* \-_ #,##0;\-</c:formatCode>
                <c:ptCount val="2"/>
                <c:pt idx="0">
                  <c:v>991</c:v>
                </c:pt>
                <c:pt idx="1">
                  <c:v>135</c:v>
                </c:pt>
              </c:numCache>
            </c:numRef>
          </c:val>
          <c:extLst>
            <c:ext xmlns:c16="http://schemas.microsoft.com/office/drawing/2014/chart" uri="{C3380CC4-5D6E-409C-BE32-E72D297353CC}">
              <c16:uniqueId val="{00000001-258A-42AA-8579-59D44DB2D1BC}"/>
            </c:ext>
          </c:extLst>
        </c:ser>
        <c:dLbls>
          <c:showLegendKey val="0"/>
          <c:showVal val="0"/>
          <c:showCatName val="0"/>
          <c:showSerName val="0"/>
          <c:showPercent val="0"/>
          <c:showBubbleSize val="0"/>
        </c:dLbls>
        <c:gapWidth val="75"/>
        <c:overlap val="100"/>
        <c:axId val="300110096"/>
        <c:axId val="300104656"/>
      </c:barChart>
      <c:catAx>
        <c:axId val="30011009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04656"/>
        <c:crosses val="autoZero"/>
        <c:auto val="1"/>
        <c:lblAlgn val="ctr"/>
        <c:lblOffset val="100"/>
        <c:noMultiLvlLbl val="0"/>
      </c:catAx>
      <c:valAx>
        <c:axId val="30010465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1009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2015, Land Hessen</a:t>
            </a:r>
            <a:endParaRPr lang="de-DE" baseline="0"/>
          </a:p>
        </c:rich>
      </c:tx>
      <c:overlay val="0"/>
    </c:title>
    <c:autoTitleDeleted val="0"/>
    <c:plotArea>
      <c:layout/>
      <c:barChart>
        <c:barDir val="col"/>
        <c:grouping val="percentStacked"/>
        <c:varyColors val="0"/>
        <c:ser>
          <c:idx val="0"/>
          <c:order val="0"/>
          <c:tx>
            <c:strRef>
              <c:f>'1.2_15'!$H$25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'1.2_15'!$I$24:$J$24</c:f>
              <c:strCache>
                <c:ptCount val="2"/>
                <c:pt idx="0">
                  <c:v>unter 25 Jahre</c:v>
                </c:pt>
                <c:pt idx="1">
                  <c:v>davon 15 bis unter 20 Jahren</c:v>
                </c:pt>
              </c:strCache>
            </c:strRef>
          </c:cat>
          <c:val>
            <c:numRef>
              <c:f>'1.2_15'!$I$25:$J$25</c:f>
              <c:numCache>
                <c:formatCode>* #,##0;* \-_ #,##0;\-</c:formatCode>
                <c:ptCount val="2"/>
                <c:pt idx="0">
                  <c:v>192763</c:v>
                </c:pt>
                <c:pt idx="1">
                  <c:v>42155</c:v>
                </c:pt>
              </c:numCache>
            </c:numRef>
          </c:val>
          <c:extLst>
            <c:ext xmlns:c16="http://schemas.microsoft.com/office/drawing/2014/chart" uri="{C3380CC4-5D6E-409C-BE32-E72D297353CC}">
              <c16:uniqueId val="{00000000-CF52-44AF-9ACF-E17AA2373823}"/>
            </c:ext>
          </c:extLst>
        </c:ser>
        <c:ser>
          <c:idx val="1"/>
          <c:order val="1"/>
          <c:tx>
            <c:strRef>
              <c:f>'1.2_15'!$H$26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'1.2_15'!$I$24:$J$24</c:f>
              <c:strCache>
                <c:ptCount val="2"/>
                <c:pt idx="0">
                  <c:v>unter 25 Jahre</c:v>
                </c:pt>
                <c:pt idx="1">
                  <c:v>davon 15 bis unter 20 Jahren</c:v>
                </c:pt>
              </c:strCache>
            </c:strRef>
          </c:cat>
          <c:val>
            <c:numRef>
              <c:f>'1.2_15'!$I$26:$J$26</c:f>
              <c:numCache>
                <c:formatCode>* #,##0;* \-_ #,##0;\-</c:formatCode>
                <c:ptCount val="2"/>
                <c:pt idx="0">
                  <c:v>29034</c:v>
                </c:pt>
                <c:pt idx="1">
                  <c:v>4470</c:v>
                </c:pt>
              </c:numCache>
            </c:numRef>
          </c:val>
          <c:extLst>
            <c:ext xmlns:c16="http://schemas.microsoft.com/office/drawing/2014/chart" uri="{C3380CC4-5D6E-409C-BE32-E72D297353CC}">
              <c16:uniqueId val="{00000001-CF52-44AF-9ACF-E17AA2373823}"/>
            </c:ext>
          </c:extLst>
        </c:ser>
        <c:dLbls>
          <c:showLegendKey val="0"/>
          <c:showVal val="0"/>
          <c:showCatName val="0"/>
          <c:showSerName val="0"/>
          <c:showPercent val="0"/>
          <c:showBubbleSize val="0"/>
        </c:dLbls>
        <c:gapWidth val="75"/>
        <c:overlap val="100"/>
        <c:axId val="300103024"/>
        <c:axId val="300100848"/>
      </c:barChart>
      <c:catAx>
        <c:axId val="30010302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00848"/>
        <c:crosses val="autoZero"/>
        <c:auto val="1"/>
        <c:lblAlgn val="ctr"/>
        <c:lblOffset val="100"/>
        <c:noMultiLvlLbl val="0"/>
      </c:catAx>
      <c:valAx>
        <c:axId val="30010084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0302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2014, Wetteraukreis</a:t>
            </a:r>
            <a:endParaRPr lang="de-DE" baseline="0"/>
          </a:p>
        </c:rich>
      </c:tx>
      <c:overlay val="0"/>
    </c:title>
    <c:autoTitleDeleted val="0"/>
    <c:plotArea>
      <c:layout/>
      <c:barChart>
        <c:barDir val="col"/>
        <c:grouping val="percentStacked"/>
        <c:varyColors val="0"/>
        <c:ser>
          <c:idx val="0"/>
          <c:order val="0"/>
          <c:tx>
            <c:strRef>
              <c:f>'1.2_14'!$A$25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'1.2_14'!$B$24:$C$24</c:f>
              <c:strCache>
                <c:ptCount val="2"/>
                <c:pt idx="0">
                  <c:v>unter 25 Jahre</c:v>
                </c:pt>
                <c:pt idx="1">
                  <c:v>davon 15 bis unter 20 Jahren</c:v>
                </c:pt>
              </c:strCache>
            </c:strRef>
          </c:cat>
          <c:val>
            <c:numRef>
              <c:f>'1.2_14'!$B$25:$C$25</c:f>
              <c:numCache>
                <c:formatCode>* #,##0;* \-_ #,##0;\-</c:formatCode>
                <c:ptCount val="2"/>
                <c:pt idx="0">
                  <c:v>9622</c:v>
                </c:pt>
                <c:pt idx="1">
                  <c:v>2141</c:v>
                </c:pt>
              </c:numCache>
            </c:numRef>
          </c:val>
          <c:extLst>
            <c:ext xmlns:c16="http://schemas.microsoft.com/office/drawing/2014/chart" uri="{C3380CC4-5D6E-409C-BE32-E72D297353CC}">
              <c16:uniqueId val="{00000000-258A-42AA-8579-59D44DB2D1BC}"/>
            </c:ext>
          </c:extLst>
        </c:ser>
        <c:ser>
          <c:idx val="1"/>
          <c:order val="1"/>
          <c:tx>
            <c:strRef>
              <c:f>'1.2_14'!$A$26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'1.2_14'!$B$24:$C$24</c:f>
              <c:strCache>
                <c:ptCount val="2"/>
                <c:pt idx="0">
                  <c:v>unter 25 Jahre</c:v>
                </c:pt>
                <c:pt idx="1">
                  <c:v>davon 15 bis unter 20 Jahren</c:v>
                </c:pt>
              </c:strCache>
            </c:strRef>
          </c:cat>
          <c:val>
            <c:numRef>
              <c:f>'1.2_14'!$B$26:$C$26</c:f>
              <c:numCache>
                <c:formatCode>* #,##0;* \-_ #,##0;\-</c:formatCode>
                <c:ptCount val="2"/>
                <c:pt idx="0">
                  <c:v>845</c:v>
                </c:pt>
                <c:pt idx="1">
                  <c:v>121</c:v>
                </c:pt>
              </c:numCache>
            </c:numRef>
          </c:val>
          <c:extLst>
            <c:ext xmlns:c16="http://schemas.microsoft.com/office/drawing/2014/chart" uri="{C3380CC4-5D6E-409C-BE32-E72D297353CC}">
              <c16:uniqueId val="{00000001-258A-42AA-8579-59D44DB2D1BC}"/>
            </c:ext>
          </c:extLst>
        </c:ser>
        <c:dLbls>
          <c:showLegendKey val="0"/>
          <c:showVal val="0"/>
          <c:showCatName val="0"/>
          <c:showSerName val="0"/>
          <c:showPercent val="0"/>
          <c:showBubbleSize val="0"/>
        </c:dLbls>
        <c:gapWidth val="75"/>
        <c:overlap val="100"/>
        <c:axId val="300111728"/>
        <c:axId val="300101936"/>
      </c:barChart>
      <c:catAx>
        <c:axId val="30011172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01936"/>
        <c:crosses val="autoZero"/>
        <c:auto val="1"/>
        <c:lblAlgn val="ctr"/>
        <c:lblOffset val="100"/>
        <c:noMultiLvlLbl val="0"/>
      </c:catAx>
      <c:valAx>
        <c:axId val="30010193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1172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2014, Land Hessen</a:t>
            </a:r>
            <a:endParaRPr lang="de-DE" baseline="0"/>
          </a:p>
        </c:rich>
      </c:tx>
      <c:overlay val="0"/>
    </c:title>
    <c:autoTitleDeleted val="0"/>
    <c:plotArea>
      <c:layout/>
      <c:barChart>
        <c:barDir val="col"/>
        <c:grouping val="percentStacked"/>
        <c:varyColors val="0"/>
        <c:ser>
          <c:idx val="0"/>
          <c:order val="0"/>
          <c:tx>
            <c:strRef>
              <c:f>'1.2_14'!$H$25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'1.2_14'!$I$24:$J$24</c:f>
              <c:strCache>
                <c:ptCount val="2"/>
                <c:pt idx="0">
                  <c:v>unter 25 Jahre</c:v>
                </c:pt>
                <c:pt idx="1">
                  <c:v>davon 15 bis unter 20 Jahren</c:v>
                </c:pt>
              </c:strCache>
            </c:strRef>
          </c:cat>
          <c:val>
            <c:numRef>
              <c:f>'1.2_14'!$I$25:$J$25</c:f>
              <c:numCache>
                <c:formatCode>* #,##0;* \-_ #,##0;\-</c:formatCode>
                <c:ptCount val="2"/>
                <c:pt idx="0">
                  <c:v>192508</c:v>
                </c:pt>
                <c:pt idx="1">
                  <c:v>40247</c:v>
                </c:pt>
              </c:numCache>
            </c:numRef>
          </c:val>
          <c:extLst>
            <c:ext xmlns:c16="http://schemas.microsoft.com/office/drawing/2014/chart" uri="{C3380CC4-5D6E-409C-BE32-E72D297353CC}">
              <c16:uniqueId val="{00000000-CF52-44AF-9ACF-E17AA2373823}"/>
            </c:ext>
          </c:extLst>
        </c:ser>
        <c:ser>
          <c:idx val="1"/>
          <c:order val="1"/>
          <c:tx>
            <c:strRef>
              <c:f>'1.2_14'!$H$26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'1.2_14'!$I$24:$J$24</c:f>
              <c:strCache>
                <c:ptCount val="2"/>
                <c:pt idx="0">
                  <c:v>unter 25 Jahre</c:v>
                </c:pt>
                <c:pt idx="1">
                  <c:v>davon 15 bis unter 20 Jahren</c:v>
                </c:pt>
              </c:strCache>
            </c:strRef>
          </c:cat>
          <c:val>
            <c:numRef>
              <c:f>'1.2_14'!$I$26:$J$26</c:f>
              <c:numCache>
                <c:formatCode>* #,##0;* \-_ #,##0;\-</c:formatCode>
                <c:ptCount val="2"/>
                <c:pt idx="0">
                  <c:v>26175</c:v>
                </c:pt>
                <c:pt idx="1">
                  <c:v>4083</c:v>
                </c:pt>
              </c:numCache>
            </c:numRef>
          </c:val>
          <c:extLst>
            <c:ext xmlns:c16="http://schemas.microsoft.com/office/drawing/2014/chart" uri="{C3380CC4-5D6E-409C-BE32-E72D297353CC}">
              <c16:uniqueId val="{00000001-CF52-44AF-9ACF-E17AA2373823}"/>
            </c:ext>
          </c:extLst>
        </c:ser>
        <c:dLbls>
          <c:showLegendKey val="0"/>
          <c:showVal val="0"/>
          <c:showCatName val="0"/>
          <c:showSerName val="0"/>
          <c:showPercent val="0"/>
          <c:showBubbleSize val="0"/>
        </c:dLbls>
        <c:gapWidth val="75"/>
        <c:overlap val="100"/>
        <c:axId val="300110640"/>
        <c:axId val="300102480"/>
      </c:barChart>
      <c:catAx>
        <c:axId val="30011064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02480"/>
        <c:crosses val="autoZero"/>
        <c:auto val="1"/>
        <c:lblAlgn val="ctr"/>
        <c:lblOffset val="100"/>
        <c:noMultiLvlLbl val="0"/>
      </c:catAx>
      <c:valAx>
        <c:axId val="30010248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1064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2013, Wetteraukreis</a:t>
            </a:r>
            <a:endParaRPr lang="de-DE" baseline="0"/>
          </a:p>
        </c:rich>
      </c:tx>
      <c:overlay val="0"/>
    </c:title>
    <c:autoTitleDeleted val="0"/>
    <c:plotArea>
      <c:layout/>
      <c:barChart>
        <c:barDir val="col"/>
        <c:grouping val="percentStacked"/>
        <c:varyColors val="0"/>
        <c:ser>
          <c:idx val="0"/>
          <c:order val="0"/>
          <c:tx>
            <c:strRef>
              <c:f>'1.2_13'!$A$25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'1.2_13'!$B$24:$C$24</c:f>
              <c:strCache>
                <c:ptCount val="2"/>
                <c:pt idx="0">
                  <c:v>unter 25 Jahre</c:v>
                </c:pt>
                <c:pt idx="1">
                  <c:v>davon 15 bis unter 20 Jahren</c:v>
                </c:pt>
              </c:strCache>
            </c:strRef>
          </c:cat>
          <c:val>
            <c:numRef>
              <c:f>'1.2_13'!$B$25:$C$25</c:f>
              <c:numCache>
                <c:formatCode>* #,##0;* \-_ #,##0;\-</c:formatCode>
                <c:ptCount val="2"/>
                <c:pt idx="0">
                  <c:v>9499</c:v>
                </c:pt>
                <c:pt idx="1">
                  <c:v>1941</c:v>
                </c:pt>
              </c:numCache>
            </c:numRef>
          </c:val>
          <c:extLst>
            <c:ext xmlns:c16="http://schemas.microsoft.com/office/drawing/2014/chart" uri="{C3380CC4-5D6E-409C-BE32-E72D297353CC}">
              <c16:uniqueId val="{00000000-258A-42AA-8579-59D44DB2D1BC}"/>
            </c:ext>
          </c:extLst>
        </c:ser>
        <c:ser>
          <c:idx val="1"/>
          <c:order val="1"/>
          <c:tx>
            <c:strRef>
              <c:f>'1.2_13'!$A$26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'1.2_13'!$B$24:$C$24</c:f>
              <c:strCache>
                <c:ptCount val="2"/>
                <c:pt idx="0">
                  <c:v>unter 25 Jahre</c:v>
                </c:pt>
                <c:pt idx="1">
                  <c:v>davon 15 bis unter 20 Jahren</c:v>
                </c:pt>
              </c:strCache>
            </c:strRef>
          </c:cat>
          <c:val>
            <c:numRef>
              <c:f>'1.2_13'!$B$26:$C$26</c:f>
              <c:numCache>
                <c:formatCode>* #,##0;* \-_ #,##0;\-</c:formatCode>
                <c:ptCount val="2"/>
                <c:pt idx="0">
                  <c:v>777</c:v>
                </c:pt>
                <c:pt idx="1">
                  <c:v>123</c:v>
                </c:pt>
              </c:numCache>
            </c:numRef>
          </c:val>
          <c:extLst>
            <c:ext xmlns:c16="http://schemas.microsoft.com/office/drawing/2014/chart" uri="{C3380CC4-5D6E-409C-BE32-E72D297353CC}">
              <c16:uniqueId val="{00000001-258A-42AA-8579-59D44DB2D1BC}"/>
            </c:ext>
          </c:extLst>
        </c:ser>
        <c:dLbls>
          <c:showLegendKey val="0"/>
          <c:showVal val="0"/>
          <c:showCatName val="0"/>
          <c:showSerName val="0"/>
          <c:showPercent val="0"/>
          <c:showBubbleSize val="0"/>
        </c:dLbls>
        <c:gapWidth val="75"/>
        <c:overlap val="100"/>
        <c:axId val="300097584"/>
        <c:axId val="300105200"/>
      </c:barChart>
      <c:catAx>
        <c:axId val="30009758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05200"/>
        <c:crosses val="autoZero"/>
        <c:auto val="1"/>
        <c:lblAlgn val="ctr"/>
        <c:lblOffset val="100"/>
        <c:noMultiLvlLbl val="0"/>
      </c:catAx>
      <c:valAx>
        <c:axId val="30010520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09758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2013, Land Hessen</a:t>
            </a:r>
            <a:endParaRPr lang="de-DE" baseline="0"/>
          </a:p>
        </c:rich>
      </c:tx>
      <c:overlay val="0"/>
    </c:title>
    <c:autoTitleDeleted val="0"/>
    <c:plotArea>
      <c:layout/>
      <c:barChart>
        <c:barDir val="col"/>
        <c:grouping val="percentStacked"/>
        <c:varyColors val="0"/>
        <c:ser>
          <c:idx val="0"/>
          <c:order val="0"/>
          <c:tx>
            <c:strRef>
              <c:f>'1.2_13'!$H$25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'1.2_13'!$I$24:$J$24</c:f>
              <c:strCache>
                <c:ptCount val="2"/>
                <c:pt idx="0">
                  <c:v>unter 25 Jahre</c:v>
                </c:pt>
                <c:pt idx="1">
                  <c:v>davon 15 bis unter 20 Jahren</c:v>
                </c:pt>
              </c:strCache>
            </c:strRef>
          </c:cat>
          <c:val>
            <c:numRef>
              <c:f>'1.2_13'!$I$25:$J$25</c:f>
              <c:numCache>
                <c:formatCode>* #,##0;* \-_ #,##0;\-</c:formatCode>
                <c:ptCount val="2"/>
                <c:pt idx="0">
                  <c:v>191600</c:v>
                </c:pt>
                <c:pt idx="1">
                  <c:v>38190</c:v>
                </c:pt>
              </c:numCache>
            </c:numRef>
          </c:val>
          <c:extLst>
            <c:ext xmlns:c16="http://schemas.microsoft.com/office/drawing/2014/chart" uri="{C3380CC4-5D6E-409C-BE32-E72D297353CC}">
              <c16:uniqueId val="{00000000-CF52-44AF-9ACF-E17AA2373823}"/>
            </c:ext>
          </c:extLst>
        </c:ser>
        <c:ser>
          <c:idx val="1"/>
          <c:order val="1"/>
          <c:tx>
            <c:strRef>
              <c:f>'1.2_13'!$H$26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'1.2_13'!$I$24:$J$24</c:f>
              <c:strCache>
                <c:ptCount val="2"/>
                <c:pt idx="0">
                  <c:v>unter 25 Jahre</c:v>
                </c:pt>
                <c:pt idx="1">
                  <c:v>davon 15 bis unter 20 Jahren</c:v>
                </c:pt>
              </c:strCache>
            </c:strRef>
          </c:cat>
          <c:val>
            <c:numRef>
              <c:f>'1.2_13'!$I$26:$J$26</c:f>
              <c:numCache>
                <c:formatCode>* #,##0;* \-_ #,##0;\-</c:formatCode>
                <c:ptCount val="2"/>
                <c:pt idx="0">
                  <c:v>24111</c:v>
                </c:pt>
                <c:pt idx="1">
                  <c:v>4068</c:v>
                </c:pt>
              </c:numCache>
            </c:numRef>
          </c:val>
          <c:extLst>
            <c:ext xmlns:c16="http://schemas.microsoft.com/office/drawing/2014/chart" uri="{C3380CC4-5D6E-409C-BE32-E72D297353CC}">
              <c16:uniqueId val="{00000001-CF52-44AF-9ACF-E17AA2373823}"/>
            </c:ext>
          </c:extLst>
        </c:ser>
        <c:dLbls>
          <c:showLegendKey val="0"/>
          <c:showVal val="0"/>
          <c:showCatName val="0"/>
          <c:showSerName val="0"/>
          <c:showPercent val="0"/>
          <c:showBubbleSize val="0"/>
        </c:dLbls>
        <c:gapWidth val="75"/>
        <c:overlap val="100"/>
        <c:axId val="300098128"/>
        <c:axId val="300099760"/>
      </c:barChart>
      <c:catAx>
        <c:axId val="30009812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099760"/>
        <c:crosses val="autoZero"/>
        <c:auto val="1"/>
        <c:lblAlgn val="ctr"/>
        <c:lblOffset val="100"/>
        <c:noMultiLvlLbl val="0"/>
      </c:catAx>
      <c:valAx>
        <c:axId val="30009976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09812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2012, Wetteraukreis</a:t>
            </a:r>
            <a:endParaRPr lang="de-DE" baseline="0"/>
          </a:p>
        </c:rich>
      </c:tx>
      <c:overlay val="0"/>
    </c:title>
    <c:autoTitleDeleted val="0"/>
    <c:plotArea>
      <c:layout/>
      <c:barChart>
        <c:barDir val="col"/>
        <c:grouping val="percentStacked"/>
        <c:varyColors val="0"/>
        <c:ser>
          <c:idx val="0"/>
          <c:order val="0"/>
          <c:tx>
            <c:strRef>
              <c:f>'1.2_12'!$A$25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'1.2_12'!$B$24:$C$24</c:f>
              <c:strCache>
                <c:ptCount val="2"/>
                <c:pt idx="0">
                  <c:v>unter 25 Jahre</c:v>
                </c:pt>
                <c:pt idx="1">
                  <c:v>davon 15 bis unter 20 Jahren</c:v>
                </c:pt>
              </c:strCache>
            </c:strRef>
          </c:cat>
          <c:val>
            <c:numRef>
              <c:f>'1.2_12'!$B$25:$C$25</c:f>
              <c:numCache>
                <c:formatCode>* #,##0;* \-_ #,##0;\-</c:formatCode>
                <c:ptCount val="2"/>
                <c:pt idx="0">
                  <c:v>9666</c:v>
                </c:pt>
                <c:pt idx="1">
                  <c:v>1987</c:v>
                </c:pt>
              </c:numCache>
            </c:numRef>
          </c:val>
          <c:extLst>
            <c:ext xmlns:c16="http://schemas.microsoft.com/office/drawing/2014/chart" uri="{C3380CC4-5D6E-409C-BE32-E72D297353CC}">
              <c16:uniqueId val="{00000000-258A-42AA-8579-59D44DB2D1BC}"/>
            </c:ext>
          </c:extLst>
        </c:ser>
        <c:ser>
          <c:idx val="1"/>
          <c:order val="1"/>
          <c:tx>
            <c:strRef>
              <c:f>'1.2_12'!$A$26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'1.2_12'!$B$24:$C$24</c:f>
              <c:strCache>
                <c:ptCount val="2"/>
                <c:pt idx="0">
                  <c:v>unter 25 Jahre</c:v>
                </c:pt>
                <c:pt idx="1">
                  <c:v>davon 15 bis unter 20 Jahren</c:v>
                </c:pt>
              </c:strCache>
            </c:strRef>
          </c:cat>
          <c:val>
            <c:numRef>
              <c:f>'1.2_12'!$B$26:$C$26</c:f>
              <c:numCache>
                <c:formatCode>* #,##0;* \-_ #,##0;\-</c:formatCode>
                <c:ptCount val="2"/>
                <c:pt idx="0">
                  <c:v>788</c:v>
                </c:pt>
                <c:pt idx="1">
                  <c:v>135</c:v>
                </c:pt>
              </c:numCache>
            </c:numRef>
          </c:val>
          <c:extLst>
            <c:ext xmlns:c16="http://schemas.microsoft.com/office/drawing/2014/chart" uri="{C3380CC4-5D6E-409C-BE32-E72D297353CC}">
              <c16:uniqueId val="{00000001-258A-42AA-8579-59D44DB2D1BC}"/>
            </c:ext>
          </c:extLst>
        </c:ser>
        <c:dLbls>
          <c:showLegendKey val="0"/>
          <c:showVal val="0"/>
          <c:showCatName val="0"/>
          <c:showSerName val="0"/>
          <c:showPercent val="0"/>
          <c:showBubbleSize val="0"/>
        </c:dLbls>
        <c:gapWidth val="75"/>
        <c:overlap val="100"/>
        <c:axId val="300100304"/>
        <c:axId val="300112272"/>
      </c:barChart>
      <c:catAx>
        <c:axId val="30010030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12272"/>
        <c:crosses val="autoZero"/>
        <c:auto val="1"/>
        <c:lblAlgn val="ctr"/>
        <c:lblOffset val="100"/>
        <c:noMultiLvlLbl val="0"/>
      </c:catAx>
      <c:valAx>
        <c:axId val="30011227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0030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2012, Land Hessen</a:t>
            </a:r>
            <a:endParaRPr lang="de-DE" baseline="0"/>
          </a:p>
        </c:rich>
      </c:tx>
      <c:overlay val="0"/>
    </c:title>
    <c:autoTitleDeleted val="0"/>
    <c:plotArea>
      <c:layout/>
      <c:barChart>
        <c:barDir val="col"/>
        <c:grouping val="percentStacked"/>
        <c:varyColors val="0"/>
        <c:ser>
          <c:idx val="0"/>
          <c:order val="0"/>
          <c:tx>
            <c:strRef>
              <c:f>'1.2_12'!$H$25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'1.2_12'!$I$24:$J$24</c:f>
              <c:strCache>
                <c:ptCount val="2"/>
                <c:pt idx="0">
                  <c:v>unter 25 Jahre</c:v>
                </c:pt>
                <c:pt idx="1">
                  <c:v>davon 15 bis unter 20 Jahren</c:v>
                </c:pt>
              </c:strCache>
            </c:strRef>
          </c:cat>
          <c:val>
            <c:numRef>
              <c:f>'1.2_12'!$I$25:$J$25</c:f>
              <c:numCache>
                <c:formatCode>* #,##0;* \-_ #,##0;\-</c:formatCode>
                <c:ptCount val="2"/>
                <c:pt idx="0">
                  <c:v>194766</c:v>
                </c:pt>
                <c:pt idx="1">
                  <c:v>38820</c:v>
                </c:pt>
              </c:numCache>
            </c:numRef>
          </c:val>
          <c:extLst>
            <c:ext xmlns:c16="http://schemas.microsoft.com/office/drawing/2014/chart" uri="{C3380CC4-5D6E-409C-BE32-E72D297353CC}">
              <c16:uniqueId val="{00000000-CF52-44AF-9ACF-E17AA2373823}"/>
            </c:ext>
          </c:extLst>
        </c:ser>
        <c:ser>
          <c:idx val="1"/>
          <c:order val="1"/>
          <c:tx>
            <c:strRef>
              <c:f>'1.2_12'!$H$26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'1.2_12'!$I$24:$J$24</c:f>
              <c:strCache>
                <c:ptCount val="2"/>
                <c:pt idx="0">
                  <c:v>unter 25 Jahre</c:v>
                </c:pt>
                <c:pt idx="1">
                  <c:v>davon 15 bis unter 20 Jahren</c:v>
                </c:pt>
              </c:strCache>
            </c:strRef>
          </c:cat>
          <c:val>
            <c:numRef>
              <c:f>'1.2_12'!$I$26:$J$26</c:f>
              <c:numCache>
                <c:formatCode>* #,##0;* \-_ #,##0;\-</c:formatCode>
                <c:ptCount val="2"/>
                <c:pt idx="0">
                  <c:v>23195</c:v>
                </c:pt>
                <c:pt idx="1">
                  <c:v>4070</c:v>
                </c:pt>
              </c:numCache>
            </c:numRef>
          </c:val>
          <c:extLst>
            <c:ext xmlns:c16="http://schemas.microsoft.com/office/drawing/2014/chart" uri="{C3380CC4-5D6E-409C-BE32-E72D297353CC}">
              <c16:uniqueId val="{00000001-CF52-44AF-9ACF-E17AA2373823}"/>
            </c:ext>
          </c:extLst>
        </c:ser>
        <c:dLbls>
          <c:showLegendKey val="0"/>
          <c:showVal val="0"/>
          <c:showCatName val="0"/>
          <c:showSerName val="0"/>
          <c:showPercent val="0"/>
          <c:showBubbleSize val="0"/>
        </c:dLbls>
        <c:gapWidth val="75"/>
        <c:overlap val="100"/>
        <c:axId val="300105744"/>
        <c:axId val="300097040"/>
      </c:barChart>
      <c:catAx>
        <c:axId val="30010574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097040"/>
        <c:crosses val="autoZero"/>
        <c:auto val="1"/>
        <c:lblAlgn val="ctr"/>
        <c:lblOffset val="100"/>
        <c:noMultiLvlLbl val="0"/>
      </c:catAx>
      <c:valAx>
        <c:axId val="30009704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10574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2011, Wetteraukreis</a:t>
            </a:r>
            <a:endParaRPr lang="de-DE" baseline="0"/>
          </a:p>
        </c:rich>
      </c:tx>
      <c:overlay val="0"/>
    </c:title>
    <c:autoTitleDeleted val="0"/>
    <c:plotArea>
      <c:layout/>
      <c:barChart>
        <c:barDir val="col"/>
        <c:grouping val="percentStacked"/>
        <c:varyColors val="0"/>
        <c:ser>
          <c:idx val="0"/>
          <c:order val="0"/>
          <c:tx>
            <c:strRef>
              <c:f>'1.2_11'!$A$25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'1.2_11'!$B$24:$C$24</c:f>
              <c:strCache>
                <c:ptCount val="2"/>
                <c:pt idx="0">
                  <c:v>unter 25 Jahre</c:v>
                </c:pt>
                <c:pt idx="1">
                  <c:v>davon 15 bis unter 20 Jahren</c:v>
                </c:pt>
              </c:strCache>
            </c:strRef>
          </c:cat>
          <c:val>
            <c:numRef>
              <c:f>'1.2_11'!$B$25:$C$25</c:f>
              <c:numCache>
                <c:formatCode>* #,##0;* \-_ #,##0;\-</c:formatCode>
                <c:ptCount val="2"/>
                <c:pt idx="0">
                  <c:v>9577</c:v>
                </c:pt>
                <c:pt idx="1">
                  <c:v>1962</c:v>
                </c:pt>
              </c:numCache>
            </c:numRef>
          </c:val>
          <c:extLst>
            <c:ext xmlns:c16="http://schemas.microsoft.com/office/drawing/2014/chart" uri="{C3380CC4-5D6E-409C-BE32-E72D297353CC}">
              <c16:uniqueId val="{00000000-258A-42AA-8579-59D44DB2D1BC}"/>
            </c:ext>
          </c:extLst>
        </c:ser>
        <c:ser>
          <c:idx val="1"/>
          <c:order val="1"/>
          <c:tx>
            <c:strRef>
              <c:f>'1.2_11'!$A$26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'1.2_11'!$B$24:$C$24</c:f>
              <c:strCache>
                <c:ptCount val="2"/>
                <c:pt idx="0">
                  <c:v>unter 25 Jahre</c:v>
                </c:pt>
                <c:pt idx="1">
                  <c:v>davon 15 bis unter 20 Jahren</c:v>
                </c:pt>
              </c:strCache>
            </c:strRef>
          </c:cat>
          <c:val>
            <c:numRef>
              <c:f>'1.2_11'!$B$26:$C$26</c:f>
              <c:numCache>
                <c:formatCode>* #,##0;* \-_ #,##0;\-</c:formatCode>
                <c:ptCount val="2"/>
                <c:pt idx="0">
                  <c:v>778</c:v>
                </c:pt>
                <c:pt idx="1">
                  <c:v>145</c:v>
                </c:pt>
              </c:numCache>
            </c:numRef>
          </c:val>
          <c:extLst>
            <c:ext xmlns:c16="http://schemas.microsoft.com/office/drawing/2014/chart" uri="{C3380CC4-5D6E-409C-BE32-E72D297353CC}">
              <c16:uniqueId val="{00000001-258A-42AA-8579-59D44DB2D1BC}"/>
            </c:ext>
          </c:extLst>
        </c:ser>
        <c:dLbls>
          <c:showLegendKey val="0"/>
          <c:showVal val="0"/>
          <c:showCatName val="0"/>
          <c:showSerName val="0"/>
          <c:showPercent val="0"/>
          <c:showBubbleSize val="0"/>
        </c:dLbls>
        <c:gapWidth val="75"/>
        <c:overlap val="100"/>
        <c:axId val="300962416"/>
        <c:axId val="300965680"/>
      </c:barChart>
      <c:catAx>
        <c:axId val="30096241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5680"/>
        <c:crosses val="autoZero"/>
        <c:auto val="1"/>
        <c:lblAlgn val="ctr"/>
        <c:lblOffset val="100"/>
        <c:noMultiLvlLbl val="0"/>
      </c:catAx>
      <c:valAx>
        <c:axId val="30096568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241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en-US" sz="800" b="1" i="0" baseline="0"/>
              <a:t>Arbeitslosenquote  der 15- bis unter 25-Jährigen bezogen auf alle zivilen Erwerbspersonen nach Alter und Staatsangehörigkeit</a:t>
            </a:r>
            <a:r>
              <a:rPr lang="de-DE" sz="800" b="1" i="0" baseline="0"/>
              <a:t>, 2018, Land Hessen</a:t>
            </a:r>
            <a:endParaRPr lang="de-DE" sz="800"/>
          </a:p>
        </c:rich>
      </c:tx>
      <c:layout>
        <c:manualLayout>
          <c:xMode val="edge"/>
          <c:yMode val="edge"/>
          <c:x val="0.14923243884132276"/>
          <c:y val="3.9111246828218496E-2"/>
        </c:manualLayout>
      </c:layout>
      <c:overlay val="0"/>
    </c:title>
    <c:autoTitleDeleted val="0"/>
    <c:plotArea>
      <c:layout>
        <c:manualLayout>
          <c:layoutTarget val="inner"/>
          <c:xMode val="edge"/>
          <c:yMode val="edge"/>
          <c:x val="9.3554398596352922E-2"/>
          <c:y val="0.1414438315803509"/>
          <c:w val="0.85443712978500141"/>
          <c:h val="0.6121028638733178"/>
        </c:manualLayout>
      </c:layout>
      <c:barChart>
        <c:barDir val="col"/>
        <c:grouping val="clustered"/>
        <c:varyColors val="0"/>
        <c:ser>
          <c:idx val="0"/>
          <c:order val="0"/>
          <c:tx>
            <c:strRef>
              <c:f>'1.1_18'!$N$21</c:f>
              <c:strCache>
                <c:ptCount val="1"/>
                <c:pt idx="0">
                  <c:v>15 bis unter 25 Jahre</c:v>
                </c:pt>
              </c:strCache>
            </c:strRef>
          </c:tx>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'1.1_18'!$L$22:$M$25</c:f>
              <c:multiLvlStrCache>
                <c:ptCount val="4"/>
                <c:lvl>
                  <c:pt idx="0">
                    <c:v>Deutsche</c:v>
                  </c:pt>
                  <c:pt idx="1">
                    <c:v>Ausländer</c:v>
                  </c:pt>
                  <c:pt idx="2">
                    <c:v>Deutsche</c:v>
                  </c:pt>
                  <c:pt idx="3">
                    <c:v>Ausländer</c:v>
                  </c:pt>
                </c:lvl>
                <c:lvl>
                  <c:pt idx="0">
                    <c:v>SGB III</c:v>
                  </c:pt>
                  <c:pt idx="2">
                    <c:v>SGB II</c:v>
                  </c:pt>
                </c:lvl>
              </c:multiLvlStrCache>
            </c:multiLvlStrRef>
          </c:cat>
          <c:val>
            <c:numRef>
              <c:f>'1.1_18'!$N$22:$N$25</c:f>
              <c:numCache>
                <c:formatCode>#,##0.0</c:formatCode>
                <c:ptCount val="4"/>
                <c:pt idx="0">
                  <c:v>1.5</c:v>
                </c:pt>
                <c:pt idx="1">
                  <c:v>2.2000000000000002</c:v>
                </c:pt>
                <c:pt idx="2">
                  <c:v>1.7</c:v>
                </c:pt>
                <c:pt idx="3">
                  <c:v>8.9</c:v>
                </c:pt>
              </c:numCache>
            </c:numRef>
          </c:val>
          <c:extLst>
            <c:ext xmlns:c16="http://schemas.microsoft.com/office/drawing/2014/chart" uri="{C3380CC4-5D6E-409C-BE32-E72D297353CC}">
              <c16:uniqueId val="{00000000-BC0C-4948-8EC7-94233A9D13E7}"/>
            </c:ext>
          </c:extLst>
        </c:ser>
        <c:ser>
          <c:idx val="1"/>
          <c:order val="1"/>
          <c:tx>
            <c:strRef>
              <c:f>'1.1_18'!$O$21</c:f>
              <c:strCache>
                <c:ptCount val="1"/>
                <c:pt idx="0">
                  <c:v>15 bis unter 20 Jahre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'1.1_18'!$L$22:$M$25</c:f>
              <c:multiLvlStrCache>
                <c:ptCount val="4"/>
                <c:lvl>
                  <c:pt idx="0">
                    <c:v>Deutsche</c:v>
                  </c:pt>
                  <c:pt idx="1">
                    <c:v>Ausländer</c:v>
                  </c:pt>
                  <c:pt idx="2">
                    <c:v>Deutsche</c:v>
                  </c:pt>
                  <c:pt idx="3">
                    <c:v>Ausländer</c:v>
                  </c:pt>
                </c:lvl>
                <c:lvl>
                  <c:pt idx="0">
                    <c:v>SGB III</c:v>
                  </c:pt>
                  <c:pt idx="2">
                    <c:v>SGB II</c:v>
                  </c:pt>
                </c:lvl>
              </c:multiLvlStrCache>
            </c:multiLvlStrRef>
          </c:cat>
          <c:val>
            <c:numRef>
              <c:f>'1.1_18'!$O$22:$O$25</c:f>
              <c:numCache>
                <c:formatCode>#,##0.0</c:formatCode>
                <c:ptCount val="4"/>
                <c:pt idx="0">
                  <c:v>0.7</c:v>
                </c:pt>
                <c:pt idx="1">
                  <c:v>1</c:v>
                </c:pt>
                <c:pt idx="2">
                  <c:v>1.8</c:v>
                </c:pt>
                <c:pt idx="3">
                  <c:v>9.6999999999999993</c:v>
                </c:pt>
              </c:numCache>
            </c:numRef>
          </c:val>
          <c:extLst>
            <c:ext xmlns:c16="http://schemas.microsoft.com/office/drawing/2014/chart" uri="{C3380CC4-5D6E-409C-BE32-E72D297353CC}">
              <c16:uniqueId val="{00000001-BC0C-4948-8EC7-94233A9D13E7}"/>
            </c:ext>
          </c:extLst>
        </c:ser>
        <c:dLbls>
          <c:showLegendKey val="0"/>
          <c:showVal val="1"/>
          <c:showCatName val="0"/>
          <c:showSerName val="0"/>
          <c:showPercent val="0"/>
          <c:showBubbleSize val="0"/>
        </c:dLbls>
        <c:gapWidth val="150"/>
        <c:axId val="342263024"/>
        <c:axId val="342263808"/>
      </c:barChart>
      <c:catAx>
        <c:axId val="342263024"/>
        <c:scaling>
          <c:orientation val="minMax"/>
        </c:scaling>
        <c:delete val="0"/>
        <c:axPos val="b"/>
        <c:numFmt formatCode="General" sourceLinked="1"/>
        <c:majorTickMark val="out"/>
        <c:minorTickMark val="none"/>
        <c:tickLblPos val="nextTo"/>
        <c:crossAx val="342263808"/>
        <c:crosses val="autoZero"/>
        <c:auto val="1"/>
        <c:lblAlgn val="ctr"/>
        <c:lblOffset val="100"/>
        <c:noMultiLvlLbl val="0"/>
      </c:catAx>
      <c:valAx>
        <c:axId val="342263808"/>
        <c:scaling>
          <c:orientation val="minMax"/>
        </c:scaling>
        <c:delete val="0"/>
        <c:axPos val="l"/>
        <c:majorGridlines>
          <c:spPr>
            <a:ln>
              <a:prstDash val="sysDot"/>
            </a:ln>
          </c:spPr>
        </c:majorGridlines>
        <c:numFmt formatCode="#,##0.0" sourceLinked="1"/>
        <c:majorTickMark val="out"/>
        <c:minorTickMark val="none"/>
        <c:tickLblPos val="nextTo"/>
        <c:crossAx val="342263024"/>
        <c:crosses val="autoZero"/>
        <c:crossBetween val="between"/>
      </c:valAx>
    </c:plotArea>
    <c:legend>
      <c:legendPos val="b"/>
      <c:layout>
        <c:manualLayout>
          <c:xMode val="edge"/>
          <c:yMode val="edge"/>
          <c:x val="0.19041043366847063"/>
          <c:y val="0.9242675275008907"/>
          <c:w val="0.46314740853998104"/>
          <c:h val="5.260893307435188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2011, Land Hessen</a:t>
            </a:r>
            <a:endParaRPr lang="de-DE" baseline="0"/>
          </a:p>
        </c:rich>
      </c:tx>
      <c:overlay val="0"/>
    </c:title>
    <c:autoTitleDeleted val="0"/>
    <c:plotArea>
      <c:layout/>
      <c:barChart>
        <c:barDir val="col"/>
        <c:grouping val="percentStacked"/>
        <c:varyColors val="0"/>
        <c:ser>
          <c:idx val="0"/>
          <c:order val="0"/>
          <c:tx>
            <c:strRef>
              <c:f>'1.2_11'!$H$25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'1.2_11'!$I$24:$J$24</c:f>
              <c:strCache>
                <c:ptCount val="2"/>
                <c:pt idx="0">
                  <c:v>unter 25 Jahre</c:v>
                </c:pt>
                <c:pt idx="1">
                  <c:v>davon 15 bis unter 20 Jahren</c:v>
                </c:pt>
              </c:strCache>
            </c:strRef>
          </c:cat>
          <c:val>
            <c:numRef>
              <c:f>'1.2_11'!$I$25:$J$25</c:f>
              <c:numCache>
                <c:formatCode>* #,##0;* \-_ #,##0;\-</c:formatCode>
                <c:ptCount val="2"/>
                <c:pt idx="0">
                  <c:v>191950</c:v>
                </c:pt>
                <c:pt idx="1">
                  <c:v>39379</c:v>
                </c:pt>
              </c:numCache>
            </c:numRef>
          </c:val>
          <c:extLst>
            <c:ext xmlns:c16="http://schemas.microsoft.com/office/drawing/2014/chart" uri="{C3380CC4-5D6E-409C-BE32-E72D297353CC}">
              <c16:uniqueId val="{00000000-CF52-44AF-9ACF-E17AA2373823}"/>
            </c:ext>
          </c:extLst>
        </c:ser>
        <c:ser>
          <c:idx val="1"/>
          <c:order val="1"/>
          <c:tx>
            <c:strRef>
              <c:f>'1.2_11'!$H$26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'1.2_11'!$I$24:$J$24</c:f>
              <c:strCache>
                <c:ptCount val="2"/>
                <c:pt idx="0">
                  <c:v>unter 25 Jahre</c:v>
                </c:pt>
                <c:pt idx="1">
                  <c:v>davon 15 bis unter 20 Jahren</c:v>
                </c:pt>
              </c:strCache>
            </c:strRef>
          </c:cat>
          <c:val>
            <c:numRef>
              <c:f>'1.2_11'!$I$26:$J$26</c:f>
              <c:numCache>
                <c:formatCode>* #,##0;* \-_ #,##0;\-</c:formatCode>
                <c:ptCount val="2"/>
                <c:pt idx="0">
                  <c:v>22016</c:v>
                </c:pt>
                <c:pt idx="1">
                  <c:v>4120</c:v>
                </c:pt>
              </c:numCache>
            </c:numRef>
          </c:val>
          <c:extLst>
            <c:ext xmlns:c16="http://schemas.microsoft.com/office/drawing/2014/chart" uri="{C3380CC4-5D6E-409C-BE32-E72D297353CC}">
              <c16:uniqueId val="{00000001-CF52-44AF-9ACF-E17AA2373823}"/>
            </c:ext>
          </c:extLst>
        </c:ser>
        <c:dLbls>
          <c:showLegendKey val="0"/>
          <c:showVal val="0"/>
          <c:showCatName val="0"/>
          <c:showSerName val="0"/>
          <c:showPercent val="0"/>
          <c:showBubbleSize val="0"/>
        </c:dLbls>
        <c:gapWidth val="75"/>
        <c:overlap val="100"/>
        <c:axId val="300957520"/>
        <c:axId val="300960240"/>
      </c:barChart>
      <c:catAx>
        <c:axId val="3009575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0240"/>
        <c:crosses val="autoZero"/>
        <c:auto val="1"/>
        <c:lblAlgn val="ctr"/>
        <c:lblOffset val="100"/>
        <c:noMultiLvlLbl val="0"/>
      </c:catAx>
      <c:valAx>
        <c:axId val="30096024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5752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2010, Wetteraukreis</a:t>
            </a:r>
            <a:endParaRPr lang="de-DE" baseline="0"/>
          </a:p>
        </c:rich>
      </c:tx>
      <c:overlay val="0"/>
    </c:title>
    <c:autoTitleDeleted val="0"/>
    <c:plotArea>
      <c:layout/>
      <c:barChart>
        <c:barDir val="col"/>
        <c:grouping val="percentStacked"/>
        <c:varyColors val="0"/>
        <c:ser>
          <c:idx val="0"/>
          <c:order val="0"/>
          <c:tx>
            <c:strRef>
              <c:f>'1.2_10'!$A$25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'1.2_10'!$B$24:$C$24</c:f>
              <c:strCache>
                <c:ptCount val="2"/>
                <c:pt idx="0">
                  <c:v>unter 25 Jahre</c:v>
                </c:pt>
                <c:pt idx="1">
                  <c:v>davon 15 bis unter 20 Jahren</c:v>
                </c:pt>
              </c:strCache>
            </c:strRef>
          </c:cat>
          <c:val>
            <c:numRef>
              <c:f>'1.2_10'!$B$25:$C$25</c:f>
              <c:numCache>
                <c:formatCode>* #,##0;* \-_ #,##0;\-</c:formatCode>
                <c:ptCount val="2"/>
                <c:pt idx="0">
                  <c:v>9726</c:v>
                </c:pt>
                <c:pt idx="1">
                  <c:v>2095</c:v>
                </c:pt>
              </c:numCache>
            </c:numRef>
          </c:val>
          <c:extLst>
            <c:ext xmlns:c16="http://schemas.microsoft.com/office/drawing/2014/chart" uri="{C3380CC4-5D6E-409C-BE32-E72D297353CC}">
              <c16:uniqueId val="{00000000-258A-42AA-8579-59D44DB2D1BC}"/>
            </c:ext>
          </c:extLst>
        </c:ser>
        <c:ser>
          <c:idx val="1"/>
          <c:order val="1"/>
          <c:tx>
            <c:strRef>
              <c:f>'1.2_10'!$A$26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'1.2_10'!$B$24:$C$24</c:f>
              <c:strCache>
                <c:ptCount val="2"/>
                <c:pt idx="0">
                  <c:v>unter 25 Jahre</c:v>
                </c:pt>
                <c:pt idx="1">
                  <c:v>davon 15 bis unter 20 Jahren</c:v>
                </c:pt>
              </c:strCache>
            </c:strRef>
          </c:cat>
          <c:val>
            <c:numRef>
              <c:f>'1.2_10'!$B$26:$C$26</c:f>
              <c:numCache>
                <c:formatCode>* #,##0;* \-_ #,##0;\-</c:formatCode>
                <c:ptCount val="2"/>
                <c:pt idx="0">
                  <c:v>751</c:v>
                </c:pt>
                <c:pt idx="1">
                  <c:v>160</c:v>
                </c:pt>
              </c:numCache>
            </c:numRef>
          </c:val>
          <c:extLst>
            <c:ext xmlns:c16="http://schemas.microsoft.com/office/drawing/2014/chart" uri="{C3380CC4-5D6E-409C-BE32-E72D297353CC}">
              <c16:uniqueId val="{00000001-258A-42AA-8579-59D44DB2D1BC}"/>
            </c:ext>
          </c:extLst>
        </c:ser>
        <c:dLbls>
          <c:showLegendKey val="0"/>
          <c:showVal val="0"/>
          <c:showCatName val="0"/>
          <c:showSerName val="0"/>
          <c:showPercent val="0"/>
          <c:showBubbleSize val="0"/>
        </c:dLbls>
        <c:gapWidth val="75"/>
        <c:overlap val="100"/>
        <c:axId val="300961872"/>
        <c:axId val="300964048"/>
      </c:barChart>
      <c:catAx>
        <c:axId val="30096187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4048"/>
        <c:crosses val="autoZero"/>
        <c:auto val="1"/>
        <c:lblAlgn val="ctr"/>
        <c:lblOffset val="100"/>
        <c:noMultiLvlLbl val="0"/>
      </c:catAx>
      <c:valAx>
        <c:axId val="30096404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187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2010, Land Hessen</a:t>
            </a:r>
            <a:endParaRPr lang="de-DE" baseline="0"/>
          </a:p>
        </c:rich>
      </c:tx>
      <c:overlay val="0"/>
    </c:title>
    <c:autoTitleDeleted val="0"/>
    <c:plotArea>
      <c:layout/>
      <c:barChart>
        <c:barDir val="col"/>
        <c:grouping val="percentStacked"/>
        <c:varyColors val="0"/>
        <c:ser>
          <c:idx val="0"/>
          <c:order val="0"/>
          <c:tx>
            <c:strRef>
              <c:f>'1.2_10'!$H$25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'1.2_10'!$I$24:$J$24</c:f>
              <c:strCache>
                <c:ptCount val="2"/>
                <c:pt idx="0">
                  <c:v>unter 25 Jahre</c:v>
                </c:pt>
                <c:pt idx="1">
                  <c:v>davon 15 bis unter 20 Jahren</c:v>
                </c:pt>
              </c:strCache>
            </c:strRef>
          </c:cat>
          <c:val>
            <c:numRef>
              <c:f>'1.2_10'!$I$25:$J$25</c:f>
              <c:numCache>
                <c:formatCode>* #,##0;* \-_ #,##0;\-</c:formatCode>
                <c:ptCount val="2"/>
                <c:pt idx="0">
                  <c:v>192659</c:v>
                </c:pt>
                <c:pt idx="1">
                  <c:v>41633</c:v>
                </c:pt>
              </c:numCache>
            </c:numRef>
          </c:val>
          <c:extLst>
            <c:ext xmlns:c16="http://schemas.microsoft.com/office/drawing/2014/chart" uri="{C3380CC4-5D6E-409C-BE32-E72D297353CC}">
              <c16:uniqueId val="{00000000-CF52-44AF-9ACF-E17AA2373823}"/>
            </c:ext>
          </c:extLst>
        </c:ser>
        <c:ser>
          <c:idx val="1"/>
          <c:order val="1"/>
          <c:tx>
            <c:strRef>
              <c:f>'1.2_10'!$H$26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'1.2_10'!$I$24:$J$24</c:f>
              <c:strCache>
                <c:ptCount val="2"/>
                <c:pt idx="0">
                  <c:v>unter 25 Jahre</c:v>
                </c:pt>
                <c:pt idx="1">
                  <c:v>davon 15 bis unter 20 Jahren</c:v>
                </c:pt>
              </c:strCache>
            </c:strRef>
          </c:cat>
          <c:val>
            <c:numRef>
              <c:f>'1.2_10'!$I$26:$J$26</c:f>
              <c:numCache>
                <c:formatCode>* #,##0;* \-_ #,##0;\-</c:formatCode>
                <c:ptCount val="2"/>
                <c:pt idx="0">
                  <c:v>20848</c:v>
                </c:pt>
                <c:pt idx="1">
                  <c:v>4124</c:v>
                </c:pt>
              </c:numCache>
            </c:numRef>
          </c:val>
          <c:extLst>
            <c:ext xmlns:c16="http://schemas.microsoft.com/office/drawing/2014/chart" uri="{C3380CC4-5D6E-409C-BE32-E72D297353CC}">
              <c16:uniqueId val="{00000001-CF52-44AF-9ACF-E17AA2373823}"/>
            </c:ext>
          </c:extLst>
        </c:ser>
        <c:dLbls>
          <c:showLegendKey val="0"/>
          <c:showVal val="0"/>
          <c:showCatName val="0"/>
          <c:showSerName val="0"/>
          <c:showPercent val="0"/>
          <c:showBubbleSize val="0"/>
        </c:dLbls>
        <c:gapWidth val="75"/>
        <c:overlap val="100"/>
        <c:axId val="300955888"/>
        <c:axId val="300966224"/>
      </c:barChart>
      <c:catAx>
        <c:axId val="30095588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6224"/>
        <c:crosses val="autoZero"/>
        <c:auto val="1"/>
        <c:lblAlgn val="ctr"/>
        <c:lblOffset val="100"/>
        <c:noMultiLvlLbl val="0"/>
      </c:catAx>
      <c:valAx>
        <c:axId val="30096622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5588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2009, Wetteraukreis</a:t>
            </a:r>
            <a:endParaRPr lang="de-DE" baseline="0"/>
          </a:p>
        </c:rich>
      </c:tx>
      <c:overlay val="0"/>
    </c:title>
    <c:autoTitleDeleted val="0"/>
    <c:plotArea>
      <c:layout/>
      <c:barChart>
        <c:barDir val="col"/>
        <c:grouping val="percentStacked"/>
        <c:varyColors val="0"/>
        <c:ser>
          <c:idx val="0"/>
          <c:order val="0"/>
          <c:tx>
            <c:strRef>
              <c:f>'1.2_09'!$A$25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'1.2_09'!$B$24:$C$24</c:f>
              <c:strCache>
                <c:ptCount val="2"/>
                <c:pt idx="0">
                  <c:v>unter 25 Jahre</c:v>
                </c:pt>
                <c:pt idx="1">
                  <c:v>davon 15 bis unter 20 Jahren</c:v>
                </c:pt>
              </c:strCache>
            </c:strRef>
          </c:cat>
          <c:val>
            <c:numRef>
              <c:f>'1.2_09'!$B$25:$C$25</c:f>
              <c:numCache>
                <c:formatCode>* #,##0;* \-_ #,##0;\-</c:formatCode>
                <c:ptCount val="2"/>
                <c:pt idx="0">
                  <c:v>9879</c:v>
                </c:pt>
                <c:pt idx="1">
                  <c:v>2303</c:v>
                </c:pt>
              </c:numCache>
            </c:numRef>
          </c:val>
          <c:extLst>
            <c:ext xmlns:c16="http://schemas.microsoft.com/office/drawing/2014/chart" uri="{C3380CC4-5D6E-409C-BE32-E72D297353CC}">
              <c16:uniqueId val="{00000000-258A-42AA-8579-59D44DB2D1BC}"/>
            </c:ext>
          </c:extLst>
        </c:ser>
        <c:ser>
          <c:idx val="1"/>
          <c:order val="1"/>
          <c:tx>
            <c:strRef>
              <c:f>'1.2_09'!$A$26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'1.2_09'!$B$24:$C$24</c:f>
              <c:strCache>
                <c:ptCount val="2"/>
                <c:pt idx="0">
                  <c:v>unter 25 Jahre</c:v>
                </c:pt>
                <c:pt idx="1">
                  <c:v>davon 15 bis unter 20 Jahren</c:v>
                </c:pt>
              </c:strCache>
            </c:strRef>
          </c:cat>
          <c:val>
            <c:numRef>
              <c:f>'1.2_09'!$B$26:$C$26</c:f>
              <c:numCache>
                <c:formatCode>* #,##0;* \-_ #,##0;\-</c:formatCode>
                <c:ptCount val="2"/>
                <c:pt idx="0">
                  <c:v>717</c:v>
                </c:pt>
                <c:pt idx="1">
                  <c:v>155</c:v>
                </c:pt>
              </c:numCache>
            </c:numRef>
          </c:val>
          <c:extLst>
            <c:ext xmlns:c16="http://schemas.microsoft.com/office/drawing/2014/chart" uri="{C3380CC4-5D6E-409C-BE32-E72D297353CC}">
              <c16:uniqueId val="{00000001-258A-42AA-8579-59D44DB2D1BC}"/>
            </c:ext>
          </c:extLst>
        </c:ser>
        <c:dLbls>
          <c:showLegendKey val="0"/>
          <c:showVal val="0"/>
          <c:showCatName val="0"/>
          <c:showSerName val="0"/>
          <c:showPercent val="0"/>
          <c:showBubbleSize val="0"/>
        </c:dLbls>
        <c:gapWidth val="75"/>
        <c:overlap val="100"/>
        <c:axId val="300962960"/>
        <c:axId val="300964592"/>
      </c:barChart>
      <c:catAx>
        <c:axId val="30096296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4592"/>
        <c:crosses val="autoZero"/>
        <c:auto val="1"/>
        <c:lblAlgn val="ctr"/>
        <c:lblOffset val="100"/>
        <c:noMultiLvlLbl val="0"/>
      </c:catAx>
      <c:valAx>
        <c:axId val="30096459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296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Sozialversicherungspflichtig Beschäftigte unter 25 Jahren nach Staatsangehörigkeit, 2009, Land Hessen</a:t>
            </a:r>
            <a:endParaRPr lang="de-DE" baseline="0"/>
          </a:p>
        </c:rich>
      </c:tx>
      <c:overlay val="0"/>
    </c:title>
    <c:autoTitleDeleted val="0"/>
    <c:plotArea>
      <c:layout/>
      <c:barChart>
        <c:barDir val="col"/>
        <c:grouping val="percentStacked"/>
        <c:varyColors val="0"/>
        <c:ser>
          <c:idx val="0"/>
          <c:order val="0"/>
          <c:tx>
            <c:strRef>
              <c:f>'1.2_09'!$H$25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'1.2_09'!$I$24:$J$24</c:f>
              <c:strCache>
                <c:ptCount val="2"/>
                <c:pt idx="0">
                  <c:v>unter 25 Jahre</c:v>
                </c:pt>
                <c:pt idx="1">
                  <c:v>davon 15 bis unter 20 Jahren</c:v>
                </c:pt>
              </c:strCache>
            </c:strRef>
          </c:cat>
          <c:val>
            <c:numRef>
              <c:f>'1.2_09'!$I$25:$J$25</c:f>
              <c:numCache>
                <c:formatCode>* #,##0;* \-_ #,##0;\-</c:formatCode>
                <c:ptCount val="2"/>
                <c:pt idx="0">
                  <c:v>194808</c:v>
                </c:pt>
                <c:pt idx="1">
                  <c:v>44553</c:v>
                </c:pt>
              </c:numCache>
            </c:numRef>
          </c:val>
          <c:extLst>
            <c:ext xmlns:c16="http://schemas.microsoft.com/office/drawing/2014/chart" uri="{C3380CC4-5D6E-409C-BE32-E72D297353CC}">
              <c16:uniqueId val="{00000000-CF52-44AF-9ACF-E17AA2373823}"/>
            </c:ext>
          </c:extLst>
        </c:ser>
        <c:ser>
          <c:idx val="1"/>
          <c:order val="1"/>
          <c:tx>
            <c:strRef>
              <c:f>'1.2_09'!$H$26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'1.2_09'!$I$24:$J$24</c:f>
              <c:strCache>
                <c:ptCount val="2"/>
                <c:pt idx="0">
                  <c:v>unter 25 Jahre</c:v>
                </c:pt>
                <c:pt idx="1">
                  <c:v>davon 15 bis unter 20 Jahren</c:v>
                </c:pt>
              </c:strCache>
            </c:strRef>
          </c:cat>
          <c:val>
            <c:numRef>
              <c:f>'1.2_09'!$I$26:$J$26</c:f>
              <c:numCache>
                <c:formatCode>* #,##0;* \-_ #,##0;\-</c:formatCode>
                <c:ptCount val="2"/>
                <c:pt idx="0">
                  <c:v>20579</c:v>
                </c:pt>
                <c:pt idx="1">
                  <c:v>4314</c:v>
                </c:pt>
              </c:numCache>
            </c:numRef>
          </c:val>
          <c:extLst>
            <c:ext xmlns:c16="http://schemas.microsoft.com/office/drawing/2014/chart" uri="{C3380CC4-5D6E-409C-BE32-E72D297353CC}">
              <c16:uniqueId val="{00000001-CF52-44AF-9ACF-E17AA2373823}"/>
            </c:ext>
          </c:extLst>
        </c:ser>
        <c:dLbls>
          <c:showLegendKey val="0"/>
          <c:showVal val="0"/>
          <c:showCatName val="0"/>
          <c:showSerName val="0"/>
          <c:showPercent val="0"/>
          <c:showBubbleSize val="0"/>
        </c:dLbls>
        <c:gapWidth val="75"/>
        <c:overlap val="100"/>
        <c:axId val="300965136"/>
        <c:axId val="300968400"/>
      </c:barChart>
      <c:catAx>
        <c:axId val="30096513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8400"/>
        <c:crosses val="autoZero"/>
        <c:auto val="1"/>
        <c:lblAlgn val="ctr"/>
        <c:lblOffset val="100"/>
        <c:noMultiLvlLbl val="0"/>
      </c:catAx>
      <c:valAx>
        <c:axId val="30096840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513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2019, Wetteraukreis</a:t>
            </a:r>
          </a:p>
        </c:rich>
      </c:tx>
      <c:overlay val="0"/>
    </c:title>
    <c:autoTitleDeleted val="0"/>
    <c:plotArea>
      <c:layout/>
      <c:barChart>
        <c:barDir val="col"/>
        <c:grouping val="percentStacked"/>
        <c:varyColors val="0"/>
        <c:ser>
          <c:idx val="0"/>
          <c:order val="0"/>
          <c:tx>
            <c:strRef>
              <c:f>'1.3_19'!$A$25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'1.3_19'!$B$24:$C$24</c:f>
              <c:strCache>
                <c:ptCount val="2"/>
                <c:pt idx="0">
                  <c:v>unter 25 Jahre</c:v>
                </c:pt>
                <c:pt idx="1">
                  <c:v>davon 15 bis unter 20 Jahren</c:v>
                </c:pt>
              </c:strCache>
            </c:strRef>
          </c:cat>
          <c:val>
            <c:numRef>
              <c:f>'1.3_19'!$B$25:$C$25</c:f>
              <c:numCache>
                <c:formatCode>* #,##0;* \-_ #,##0;\-</c:formatCode>
                <c:ptCount val="2"/>
                <c:pt idx="0">
                  <c:v>3773</c:v>
                </c:pt>
                <c:pt idx="1">
                  <c:v>1948</c:v>
                </c:pt>
              </c:numCache>
            </c:numRef>
          </c:val>
          <c:extLst>
            <c:ext xmlns:c16="http://schemas.microsoft.com/office/drawing/2014/chart" uri="{C3380CC4-5D6E-409C-BE32-E72D297353CC}">
              <c16:uniqueId val="{00000000-7BAE-4860-A07F-221667ED949C}"/>
            </c:ext>
          </c:extLst>
        </c:ser>
        <c:ser>
          <c:idx val="1"/>
          <c:order val="1"/>
          <c:tx>
            <c:strRef>
              <c:f>'1.3_19'!$A$26</c:f>
              <c:strCache>
                <c:ptCount val="1"/>
                <c:pt idx="0">
                  <c:v>Ausländer</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'1.3_19'!$B$24:$C$24</c:f>
              <c:strCache>
                <c:ptCount val="2"/>
                <c:pt idx="0">
                  <c:v>unter 25 Jahre</c:v>
                </c:pt>
                <c:pt idx="1">
                  <c:v>davon 15 bis unter 20 Jahren</c:v>
                </c:pt>
              </c:strCache>
            </c:strRef>
          </c:cat>
          <c:val>
            <c:numRef>
              <c:f>'1.3_19'!$B$26:$C$26</c:f>
              <c:numCache>
                <c:formatCode>* #,##0;* \-_ #,##0;\-</c:formatCode>
                <c:ptCount val="2"/>
                <c:pt idx="0">
                  <c:v>389</c:v>
                </c:pt>
                <c:pt idx="1">
                  <c:v>133</c:v>
                </c:pt>
              </c:numCache>
            </c:numRef>
          </c:val>
          <c:extLst>
            <c:ext xmlns:c16="http://schemas.microsoft.com/office/drawing/2014/chart" uri="{C3380CC4-5D6E-409C-BE32-E72D297353CC}">
              <c16:uniqueId val="{00000001-7BAE-4860-A07F-221667ED949C}"/>
            </c:ext>
          </c:extLst>
        </c:ser>
        <c:dLbls>
          <c:showLegendKey val="0"/>
          <c:showVal val="0"/>
          <c:showCatName val="0"/>
          <c:showSerName val="0"/>
          <c:showPercent val="0"/>
          <c:showBubbleSize val="0"/>
        </c:dLbls>
        <c:gapWidth val="75"/>
        <c:overlap val="100"/>
        <c:axId val="391604984"/>
        <c:axId val="391606944"/>
      </c:barChart>
      <c:catAx>
        <c:axId val="39160498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1606944"/>
        <c:crosses val="autoZero"/>
        <c:auto val="1"/>
        <c:lblAlgn val="ctr"/>
        <c:lblOffset val="100"/>
        <c:noMultiLvlLbl val="0"/>
      </c:catAx>
      <c:valAx>
        <c:axId val="39160694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160498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2019, Land Hessen</a:t>
            </a:r>
          </a:p>
        </c:rich>
      </c:tx>
      <c:overlay val="0"/>
    </c:title>
    <c:autoTitleDeleted val="0"/>
    <c:plotArea>
      <c:layout/>
      <c:barChart>
        <c:barDir val="col"/>
        <c:grouping val="percentStacked"/>
        <c:varyColors val="0"/>
        <c:ser>
          <c:idx val="0"/>
          <c:order val="0"/>
          <c:tx>
            <c:strRef>
              <c:f>'1.3_19'!$L$25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'1.3_19'!$M$24:$N$24</c:f>
              <c:strCache>
                <c:ptCount val="2"/>
                <c:pt idx="0">
                  <c:v>unter 25 Jahre</c:v>
                </c:pt>
                <c:pt idx="1">
                  <c:v>davon 15 bis unter 20 Jahren</c:v>
                </c:pt>
              </c:strCache>
            </c:strRef>
          </c:cat>
          <c:val>
            <c:numRef>
              <c:f>'1.3_19'!$M$25:$N$25</c:f>
              <c:numCache>
                <c:formatCode>* #,##0;* \-_ #,##0;\-</c:formatCode>
                <c:ptCount val="2"/>
                <c:pt idx="0">
                  <c:v>77147</c:v>
                </c:pt>
                <c:pt idx="1">
                  <c:v>34916</c:v>
                </c:pt>
              </c:numCache>
            </c:numRef>
          </c:val>
          <c:extLst>
            <c:ext xmlns:c16="http://schemas.microsoft.com/office/drawing/2014/chart" uri="{C3380CC4-5D6E-409C-BE32-E72D297353CC}">
              <c16:uniqueId val="{00000000-FA78-453E-83B5-53507C0CD3EE}"/>
            </c:ext>
          </c:extLst>
        </c:ser>
        <c:ser>
          <c:idx val="1"/>
          <c:order val="1"/>
          <c:tx>
            <c:strRef>
              <c:f>'1.3_19'!$L$26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'1.3_19'!$M$24:$N$24</c:f>
              <c:strCache>
                <c:ptCount val="2"/>
                <c:pt idx="0">
                  <c:v>unter 25 Jahre</c:v>
                </c:pt>
                <c:pt idx="1">
                  <c:v>davon 15 bis unter 20 Jahren</c:v>
                </c:pt>
              </c:strCache>
            </c:strRef>
          </c:cat>
          <c:val>
            <c:numRef>
              <c:f>'1.3_19'!$M$26:$N$26</c:f>
              <c:numCache>
                <c:formatCode>* #,##0;* \-_ #,##0;\-</c:formatCode>
                <c:ptCount val="2"/>
                <c:pt idx="0">
                  <c:v>10412</c:v>
                </c:pt>
                <c:pt idx="1">
                  <c:v>3236</c:v>
                </c:pt>
              </c:numCache>
            </c:numRef>
          </c:val>
          <c:extLst>
            <c:ext xmlns:c16="http://schemas.microsoft.com/office/drawing/2014/chart" uri="{C3380CC4-5D6E-409C-BE32-E72D297353CC}">
              <c16:uniqueId val="{00000001-FA78-453E-83B5-53507C0CD3EE}"/>
            </c:ext>
          </c:extLst>
        </c:ser>
        <c:dLbls>
          <c:showLegendKey val="0"/>
          <c:showVal val="0"/>
          <c:showCatName val="0"/>
          <c:showSerName val="0"/>
          <c:showPercent val="0"/>
          <c:showBubbleSize val="0"/>
        </c:dLbls>
        <c:gapWidth val="75"/>
        <c:overlap val="100"/>
        <c:axId val="393476888"/>
        <c:axId val="393476496"/>
      </c:barChart>
      <c:catAx>
        <c:axId val="39347688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3476496"/>
        <c:crosses val="autoZero"/>
        <c:auto val="1"/>
        <c:lblAlgn val="ctr"/>
        <c:lblOffset val="100"/>
        <c:noMultiLvlLbl val="0"/>
      </c:catAx>
      <c:valAx>
        <c:axId val="39347649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347688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2018, Wetteraukreis</a:t>
            </a:r>
          </a:p>
        </c:rich>
      </c:tx>
      <c:overlay val="0"/>
    </c:title>
    <c:autoTitleDeleted val="0"/>
    <c:plotArea>
      <c:layout/>
      <c:barChart>
        <c:barDir val="col"/>
        <c:grouping val="percentStacked"/>
        <c:varyColors val="0"/>
        <c:ser>
          <c:idx val="0"/>
          <c:order val="0"/>
          <c:tx>
            <c:strRef>
              <c:f>'1.3_18'!$A$25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'1.3_18'!$B$24:$C$24</c:f>
              <c:strCache>
                <c:ptCount val="2"/>
                <c:pt idx="0">
                  <c:v>unter 25 Jahre</c:v>
                </c:pt>
                <c:pt idx="1">
                  <c:v>davon 15 bis unter 20 Jahren</c:v>
                </c:pt>
              </c:strCache>
            </c:strRef>
          </c:cat>
          <c:val>
            <c:numRef>
              <c:f>'1.3_18'!$B$25:$C$25</c:f>
              <c:numCache>
                <c:formatCode>* #,##0;* \-_ #,##0;\-</c:formatCode>
                <c:ptCount val="2"/>
                <c:pt idx="0">
                  <c:v>3714</c:v>
                </c:pt>
                <c:pt idx="1">
                  <c:v>1913</c:v>
                </c:pt>
              </c:numCache>
            </c:numRef>
          </c:val>
          <c:extLst>
            <c:ext xmlns:c16="http://schemas.microsoft.com/office/drawing/2014/chart" uri="{C3380CC4-5D6E-409C-BE32-E72D297353CC}">
              <c16:uniqueId val="{00000000-16C0-4FCD-9F25-FD58CA90A535}"/>
            </c:ext>
          </c:extLst>
        </c:ser>
        <c:ser>
          <c:idx val="1"/>
          <c:order val="1"/>
          <c:tx>
            <c:strRef>
              <c:f>'1.3_18'!$A$26</c:f>
              <c:strCache>
                <c:ptCount val="1"/>
                <c:pt idx="0">
                  <c:v>Ausländer</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'1.3_18'!$B$24:$C$24</c:f>
              <c:strCache>
                <c:ptCount val="2"/>
                <c:pt idx="0">
                  <c:v>unter 25 Jahre</c:v>
                </c:pt>
                <c:pt idx="1">
                  <c:v>davon 15 bis unter 20 Jahren</c:v>
                </c:pt>
              </c:strCache>
            </c:strRef>
          </c:cat>
          <c:val>
            <c:numRef>
              <c:f>'1.3_18'!$B$26:$C$26</c:f>
              <c:numCache>
                <c:formatCode>* #,##0;* \-_ #,##0;\-</c:formatCode>
                <c:ptCount val="2"/>
                <c:pt idx="0">
                  <c:v>380</c:v>
                </c:pt>
                <c:pt idx="1">
                  <c:v>130</c:v>
                </c:pt>
              </c:numCache>
            </c:numRef>
          </c:val>
          <c:extLst>
            <c:ext xmlns:c16="http://schemas.microsoft.com/office/drawing/2014/chart" uri="{C3380CC4-5D6E-409C-BE32-E72D297353CC}">
              <c16:uniqueId val="{00000001-16C0-4FCD-9F25-FD58CA90A535}"/>
            </c:ext>
          </c:extLst>
        </c:ser>
        <c:dLbls>
          <c:showLegendKey val="0"/>
          <c:showVal val="0"/>
          <c:showCatName val="0"/>
          <c:showSerName val="0"/>
          <c:showPercent val="0"/>
          <c:showBubbleSize val="0"/>
        </c:dLbls>
        <c:gapWidth val="75"/>
        <c:overlap val="100"/>
        <c:axId val="391604984"/>
        <c:axId val="391606944"/>
      </c:barChart>
      <c:catAx>
        <c:axId val="39160498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1606944"/>
        <c:crosses val="autoZero"/>
        <c:auto val="1"/>
        <c:lblAlgn val="ctr"/>
        <c:lblOffset val="100"/>
        <c:noMultiLvlLbl val="0"/>
      </c:catAx>
      <c:valAx>
        <c:axId val="39160694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160498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2018, Land Hessen</a:t>
            </a:r>
          </a:p>
        </c:rich>
      </c:tx>
      <c:overlay val="0"/>
    </c:title>
    <c:autoTitleDeleted val="0"/>
    <c:plotArea>
      <c:layout/>
      <c:barChart>
        <c:barDir val="col"/>
        <c:grouping val="percentStacked"/>
        <c:varyColors val="0"/>
        <c:ser>
          <c:idx val="0"/>
          <c:order val="0"/>
          <c:tx>
            <c:strRef>
              <c:f>'1.3_18'!$L$25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'1.3_18'!$M$24:$N$24</c:f>
              <c:strCache>
                <c:ptCount val="2"/>
                <c:pt idx="0">
                  <c:v>unter 25 Jahre</c:v>
                </c:pt>
                <c:pt idx="1">
                  <c:v>davon 15 bis unter 20 Jahren</c:v>
                </c:pt>
              </c:strCache>
            </c:strRef>
          </c:cat>
          <c:val>
            <c:numRef>
              <c:f>'1.3_18'!$M$25:$N$25</c:f>
              <c:numCache>
                <c:formatCode>* #,##0;* \-_ #,##0;\-</c:formatCode>
                <c:ptCount val="2"/>
                <c:pt idx="0">
                  <c:v>76665</c:v>
                </c:pt>
                <c:pt idx="1">
                  <c:v>34114</c:v>
                </c:pt>
              </c:numCache>
            </c:numRef>
          </c:val>
          <c:extLst>
            <c:ext xmlns:c16="http://schemas.microsoft.com/office/drawing/2014/chart" uri="{C3380CC4-5D6E-409C-BE32-E72D297353CC}">
              <c16:uniqueId val="{00000000-2A11-4F28-8459-A1CD09E8034C}"/>
            </c:ext>
          </c:extLst>
        </c:ser>
        <c:ser>
          <c:idx val="1"/>
          <c:order val="1"/>
          <c:tx>
            <c:strRef>
              <c:f>'1.3_18'!$L$26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'1.3_18'!$M$24:$N$24</c:f>
              <c:strCache>
                <c:ptCount val="2"/>
                <c:pt idx="0">
                  <c:v>unter 25 Jahre</c:v>
                </c:pt>
                <c:pt idx="1">
                  <c:v>davon 15 bis unter 20 Jahren</c:v>
                </c:pt>
              </c:strCache>
            </c:strRef>
          </c:cat>
          <c:val>
            <c:numRef>
              <c:f>'1.3_18'!$M$26:$N$26</c:f>
              <c:numCache>
                <c:formatCode>* #,##0;* \-_ #,##0;\-</c:formatCode>
                <c:ptCount val="2"/>
                <c:pt idx="0">
                  <c:v>10632</c:v>
                </c:pt>
                <c:pt idx="1">
                  <c:v>3367</c:v>
                </c:pt>
              </c:numCache>
            </c:numRef>
          </c:val>
          <c:extLst>
            <c:ext xmlns:c16="http://schemas.microsoft.com/office/drawing/2014/chart" uri="{C3380CC4-5D6E-409C-BE32-E72D297353CC}">
              <c16:uniqueId val="{00000001-2A11-4F28-8459-A1CD09E8034C}"/>
            </c:ext>
          </c:extLst>
        </c:ser>
        <c:dLbls>
          <c:showLegendKey val="0"/>
          <c:showVal val="0"/>
          <c:showCatName val="0"/>
          <c:showSerName val="0"/>
          <c:showPercent val="0"/>
          <c:showBubbleSize val="0"/>
        </c:dLbls>
        <c:gapWidth val="75"/>
        <c:overlap val="100"/>
        <c:axId val="393476888"/>
        <c:axId val="393476496"/>
      </c:barChart>
      <c:catAx>
        <c:axId val="39347688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3476496"/>
        <c:crosses val="autoZero"/>
        <c:auto val="1"/>
        <c:lblAlgn val="ctr"/>
        <c:lblOffset val="100"/>
        <c:noMultiLvlLbl val="0"/>
      </c:catAx>
      <c:valAx>
        <c:axId val="39347649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347688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2017, Wetteraukreis</a:t>
            </a:r>
          </a:p>
        </c:rich>
      </c:tx>
      <c:overlay val="0"/>
    </c:title>
    <c:autoTitleDeleted val="0"/>
    <c:plotArea>
      <c:layout/>
      <c:barChart>
        <c:barDir val="col"/>
        <c:grouping val="percentStacked"/>
        <c:varyColors val="0"/>
        <c:ser>
          <c:idx val="0"/>
          <c:order val="0"/>
          <c:tx>
            <c:strRef>
              <c:f>'1.3_17'!$A$25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'1.3_17'!$B$24:$C$24</c:f>
              <c:strCache>
                <c:ptCount val="2"/>
                <c:pt idx="0">
                  <c:v>unter 25 Jahre</c:v>
                </c:pt>
                <c:pt idx="1">
                  <c:v>davon 15 bis unter 20 Jahren</c:v>
                </c:pt>
              </c:strCache>
            </c:strRef>
          </c:cat>
          <c:val>
            <c:numRef>
              <c:f>'1.3_17'!$B$25:$C$25</c:f>
              <c:numCache>
                <c:formatCode>* #,##0;* \-_ #,##0;\-</c:formatCode>
                <c:ptCount val="2"/>
                <c:pt idx="0">
                  <c:v>3662</c:v>
                </c:pt>
                <c:pt idx="1">
                  <c:v>1847</c:v>
                </c:pt>
              </c:numCache>
            </c:numRef>
          </c:val>
          <c:extLst>
            <c:ext xmlns:c16="http://schemas.microsoft.com/office/drawing/2014/chart" uri="{C3380CC4-5D6E-409C-BE32-E72D297353CC}">
              <c16:uniqueId val="{00000000-094D-44F3-BF34-2026CBE28139}"/>
            </c:ext>
          </c:extLst>
        </c:ser>
        <c:ser>
          <c:idx val="1"/>
          <c:order val="1"/>
          <c:tx>
            <c:strRef>
              <c:f>'1.3_17'!$A$26</c:f>
              <c:strCache>
                <c:ptCount val="1"/>
                <c:pt idx="0">
                  <c:v>Ausländer</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'1.3_17'!$B$24:$C$24</c:f>
              <c:strCache>
                <c:ptCount val="2"/>
                <c:pt idx="0">
                  <c:v>unter 25 Jahre</c:v>
                </c:pt>
                <c:pt idx="1">
                  <c:v>davon 15 bis unter 20 Jahren</c:v>
                </c:pt>
              </c:strCache>
            </c:strRef>
          </c:cat>
          <c:val>
            <c:numRef>
              <c:f>'1.3_17'!$B$26:$C$26</c:f>
              <c:numCache>
                <c:formatCode>* #,##0;* \-_ #,##0;\-</c:formatCode>
                <c:ptCount val="2"/>
                <c:pt idx="0">
                  <c:v>403</c:v>
                </c:pt>
                <c:pt idx="1">
                  <c:v>124</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00963504"/>
        <c:axId val="300956432"/>
      </c:barChart>
      <c:catAx>
        <c:axId val="30096350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56432"/>
        <c:crosses val="autoZero"/>
        <c:auto val="1"/>
        <c:lblAlgn val="ctr"/>
        <c:lblOffset val="100"/>
        <c:noMultiLvlLbl val="0"/>
      </c:catAx>
      <c:valAx>
        <c:axId val="30095643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350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en-US" sz="800" b="1" i="0" baseline="0"/>
              <a:t>Arbeitslosenquote  der 15- bis unter 25-Jährigen bezogen auf alle zivilen Erwerbspersonen nach Alter und Staatsangehörigkeit</a:t>
            </a:r>
            <a:r>
              <a:rPr lang="de-DE" sz="800" b="1" i="0" baseline="0"/>
              <a:t>, 2017, Wetteraukreis</a:t>
            </a:r>
            <a:endParaRPr lang="de-DE" sz="800"/>
          </a:p>
        </c:rich>
      </c:tx>
      <c:layout>
        <c:manualLayout>
          <c:xMode val="edge"/>
          <c:yMode val="edge"/>
          <c:x val="0.14923243884132101"/>
          <c:y val="3.9111246828218496E-2"/>
        </c:manualLayout>
      </c:layout>
      <c:overlay val="0"/>
    </c:title>
    <c:autoTitleDeleted val="0"/>
    <c:plotArea>
      <c:layout>
        <c:manualLayout>
          <c:layoutTarget val="inner"/>
          <c:xMode val="edge"/>
          <c:yMode val="edge"/>
          <c:x val="9.3554398596351632E-2"/>
          <c:y val="0.14144383158034973"/>
          <c:w val="0.85443712978500386"/>
          <c:h val="0.6121028638733178"/>
        </c:manualLayout>
      </c:layout>
      <c:barChart>
        <c:barDir val="col"/>
        <c:grouping val="clustered"/>
        <c:varyColors val="0"/>
        <c:ser>
          <c:idx val="0"/>
          <c:order val="0"/>
          <c:tx>
            <c:strRef>
              <c:f>'1.1_17'!$C$32</c:f>
              <c:strCache>
                <c:ptCount val="1"/>
                <c:pt idx="0">
                  <c:v>15 bis unter 25 Jahre</c:v>
                </c:pt>
              </c:strCache>
            </c:strRef>
          </c:tx>
          <c:spPr>
            <a:solidFill>
              <a:sysClr val="window" lastClr="FFFFFF">
                <a:lumMod val="7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'1.1_17'!$A$33:$B$36</c:f>
              <c:multiLvlStrCache>
                <c:ptCount val="4"/>
                <c:lvl>
                  <c:pt idx="0">
                    <c:v>Deutsche</c:v>
                  </c:pt>
                  <c:pt idx="1">
                    <c:v>Ausländer</c:v>
                  </c:pt>
                  <c:pt idx="2">
                    <c:v>Deutsche</c:v>
                  </c:pt>
                  <c:pt idx="3">
                    <c:v>Ausländer</c:v>
                  </c:pt>
                </c:lvl>
                <c:lvl>
                  <c:pt idx="0">
                    <c:v>SGB III</c:v>
                  </c:pt>
                  <c:pt idx="2">
                    <c:v>SGB II</c:v>
                  </c:pt>
                </c:lvl>
              </c:multiLvlStrCache>
            </c:multiLvlStrRef>
          </c:cat>
          <c:val>
            <c:numRef>
              <c:f>'1.1_17'!$C$33:$C$36</c:f>
              <c:numCache>
                <c:formatCode>#,##0.0</c:formatCode>
                <c:ptCount val="4"/>
                <c:pt idx="0">
                  <c:v>1.8</c:v>
                </c:pt>
                <c:pt idx="1">
                  <c:v>0</c:v>
                </c:pt>
                <c:pt idx="2">
                  <c:v>1.7</c:v>
                </c:pt>
                <c:pt idx="3">
                  <c:v>0</c:v>
                </c:pt>
              </c:numCache>
            </c:numRef>
          </c:val>
          <c:extLst>
            <c:ext xmlns:c16="http://schemas.microsoft.com/office/drawing/2014/chart" uri="{C3380CC4-5D6E-409C-BE32-E72D297353CC}">
              <c16:uniqueId val="{00000000-F2E8-4507-8107-C2353A79F764}"/>
            </c:ext>
          </c:extLst>
        </c:ser>
        <c:ser>
          <c:idx val="1"/>
          <c:order val="1"/>
          <c:tx>
            <c:strRef>
              <c:f>'1.1_17'!$D$32</c:f>
              <c:strCache>
                <c:ptCount val="1"/>
                <c:pt idx="0">
                  <c:v>15 bis unter 20 Jahre</c:v>
                </c:pt>
              </c:strCache>
            </c:strRef>
          </c:tx>
          <c:spPr>
            <a:solidFill>
              <a:srgbClr val="009999"/>
            </a:solidFill>
          </c:spPr>
          <c:invertIfNegative val="0"/>
          <c:dLbls>
            <c:dLbl>
              <c:idx val="1"/>
              <c:tx>
                <c:rich>
                  <a:bodyPr/>
                  <a:lstStyle/>
                  <a:p>
                    <a:r>
                      <a:rPr lang="en-US"/>
                      <a:t>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E8-4507-8107-C2353A79F764}"/>
                </c:ext>
              </c:extLst>
            </c:dLbl>
            <c:dLbl>
              <c:idx val="3"/>
              <c:tx>
                <c:rich>
                  <a:bodyPr/>
                  <a:lstStyle/>
                  <a:p>
                    <a:r>
                      <a:rPr lang="en-US"/>
                      <a:t>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E8-4507-8107-C2353A79F76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'1.1_17'!$A$33:$B$36</c:f>
              <c:multiLvlStrCache>
                <c:ptCount val="4"/>
                <c:lvl>
                  <c:pt idx="0">
                    <c:v>Deutsche</c:v>
                  </c:pt>
                  <c:pt idx="1">
                    <c:v>Ausländer</c:v>
                  </c:pt>
                  <c:pt idx="2">
                    <c:v>Deutsche</c:v>
                  </c:pt>
                  <c:pt idx="3">
                    <c:v>Ausländer</c:v>
                  </c:pt>
                </c:lvl>
                <c:lvl>
                  <c:pt idx="0">
                    <c:v>SGB III</c:v>
                  </c:pt>
                  <c:pt idx="2">
                    <c:v>SGB II</c:v>
                  </c:pt>
                </c:lvl>
              </c:multiLvlStrCache>
            </c:multiLvlStrRef>
          </c:cat>
          <c:val>
            <c:numRef>
              <c:f>'1.1_17'!$D$33:$D$36</c:f>
              <c:numCache>
                <c:formatCode>#,##0.0</c:formatCode>
                <c:ptCount val="4"/>
                <c:pt idx="0">
                  <c:v>0.8</c:v>
                </c:pt>
                <c:pt idx="1">
                  <c:v>0</c:v>
                </c:pt>
                <c:pt idx="2">
                  <c:v>1.4</c:v>
                </c:pt>
                <c:pt idx="3">
                  <c:v>0</c:v>
                </c:pt>
              </c:numCache>
            </c:numRef>
          </c:val>
          <c:extLst>
            <c:ext xmlns:c16="http://schemas.microsoft.com/office/drawing/2014/chart" uri="{C3380CC4-5D6E-409C-BE32-E72D297353CC}">
              <c16:uniqueId val="{00000003-F2E8-4507-8107-C2353A79F764}"/>
            </c:ext>
          </c:extLst>
        </c:ser>
        <c:dLbls>
          <c:showLegendKey val="0"/>
          <c:showVal val="1"/>
          <c:showCatName val="0"/>
          <c:showSerName val="0"/>
          <c:showPercent val="0"/>
          <c:showBubbleSize val="0"/>
        </c:dLbls>
        <c:gapWidth val="150"/>
        <c:axId val="93810656"/>
        <c:axId val="93811200"/>
      </c:barChart>
      <c:catAx>
        <c:axId val="93810656"/>
        <c:scaling>
          <c:orientation val="minMax"/>
        </c:scaling>
        <c:delete val="0"/>
        <c:axPos val="b"/>
        <c:numFmt formatCode="General" sourceLinked="1"/>
        <c:majorTickMark val="out"/>
        <c:minorTickMark val="none"/>
        <c:tickLblPos val="nextTo"/>
        <c:crossAx val="93811200"/>
        <c:crosses val="autoZero"/>
        <c:auto val="1"/>
        <c:lblAlgn val="ctr"/>
        <c:lblOffset val="100"/>
        <c:noMultiLvlLbl val="0"/>
      </c:catAx>
      <c:valAx>
        <c:axId val="93811200"/>
        <c:scaling>
          <c:orientation val="minMax"/>
        </c:scaling>
        <c:delete val="0"/>
        <c:axPos val="l"/>
        <c:majorGridlines>
          <c:spPr>
            <a:ln>
              <a:prstDash val="sysDot"/>
            </a:ln>
          </c:spPr>
        </c:majorGridlines>
        <c:numFmt formatCode="#,##0.0" sourceLinked="1"/>
        <c:majorTickMark val="out"/>
        <c:minorTickMark val="none"/>
        <c:tickLblPos val="nextTo"/>
        <c:crossAx val="93810656"/>
        <c:crosses val="autoZero"/>
        <c:crossBetween val="between"/>
      </c:valAx>
    </c:plotArea>
    <c:legend>
      <c:legendPos val="b"/>
      <c:layout>
        <c:manualLayout>
          <c:xMode val="edge"/>
          <c:yMode val="edge"/>
          <c:x val="0.19041043366846977"/>
          <c:y val="0.9242675275008907"/>
          <c:w val="0.6194078472431398"/>
          <c:h val="5.264379348703276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2017, Land Hessen</a:t>
            </a:r>
          </a:p>
        </c:rich>
      </c:tx>
      <c:overlay val="0"/>
    </c:title>
    <c:autoTitleDeleted val="0"/>
    <c:plotArea>
      <c:layout/>
      <c:barChart>
        <c:barDir val="col"/>
        <c:grouping val="percentStacked"/>
        <c:varyColors val="0"/>
        <c:ser>
          <c:idx val="0"/>
          <c:order val="0"/>
          <c:tx>
            <c:strRef>
              <c:f>'1.3_17'!$L$25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'1.3_17'!$M$24:$N$24</c:f>
              <c:strCache>
                <c:ptCount val="2"/>
                <c:pt idx="0">
                  <c:v>unter 25 Jahre</c:v>
                </c:pt>
                <c:pt idx="1">
                  <c:v>davon 15 bis unter 20 Jahren</c:v>
                </c:pt>
              </c:strCache>
            </c:strRef>
          </c:cat>
          <c:val>
            <c:numRef>
              <c:f>'1.3_17'!$M$25:$N$25</c:f>
              <c:numCache>
                <c:formatCode>* #,##0;* \-_ #,##0;\-</c:formatCode>
                <c:ptCount val="2"/>
                <c:pt idx="0">
                  <c:v>76175</c:v>
                </c:pt>
                <c:pt idx="1">
                  <c:v>32991</c:v>
                </c:pt>
              </c:numCache>
            </c:numRef>
          </c:val>
          <c:extLst>
            <c:ext xmlns:c16="http://schemas.microsoft.com/office/drawing/2014/chart" uri="{C3380CC4-5D6E-409C-BE32-E72D297353CC}">
              <c16:uniqueId val="{00000000-B9FC-40E0-B5AF-19BFA9AD2A43}"/>
            </c:ext>
          </c:extLst>
        </c:ser>
        <c:ser>
          <c:idx val="1"/>
          <c:order val="1"/>
          <c:tx>
            <c:strRef>
              <c:f>'1.3_17'!$L$26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'1.3_17'!$M$24:$N$24</c:f>
              <c:strCache>
                <c:ptCount val="2"/>
                <c:pt idx="0">
                  <c:v>unter 25 Jahre</c:v>
                </c:pt>
                <c:pt idx="1">
                  <c:v>davon 15 bis unter 20 Jahren</c:v>
                </c:pt>
              </c:strCache>
            </c:strRef>
          </c:cat>
          <c:val>
            <c:numRef>
              <c:f>'1.3_17'!$M$26:$N$26</c:f>
              <c:numCache>
                <c:formatCode>* #,##0;* \-_ #,##0;\-</c:formatCode>
                <c:ptCount val="2"/>
                <c:pt idx="0">
                  <c:v>10424</c:v>
                </c:pt>
                <c:pt idx="1">
                  <c:v>3351</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00958608"/>
        <c:axId val="300960784"/>
      </c:barChart>
      <c:catAx>
        <c:axId val="30095860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0784"/>
        <c:crosses val="autoZero"/>
        <c:auto val="1"/>
        <c:lblAlgn val="ctr"/>
        <c:lblOffset val="100"/>
        <c:noMultiLvlLbl val="0"/>
      </c:catAx>
      <c:valAx>
        <c:axId val="30096078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5860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2016, Wetteraukreis</a:t>
            </a:r>
          </a:p>
        </c:rich>
      </c:tx>
      <c:overlay val="0"/>
    </c:title>
    <c:autoTitleDeleted val="0"/>
    <c:plotArea>
      <c:layout/>
      <c:barChart>
        <c:barDir val="col"/>
        <c:grouping val="percentStacked"/>
        <c:varyColors val="0"/>
        <c:ser>
          <c:idx val="0"/>
          <c:order val="0"/>
          <c:tx>
            <c:strRef>
              <c:f>'1.3_16'!$A$25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'1.3_16'!$B$24:$C$24</c:f>
              <c:strCache>
                <c:ptCount val="2"/>
                <c:pt idx="0">
                  <c:v>unter 25 Jahre</c:v>
                </c:pt>
                <c:pt idx="1">
                  <c:v>davon 15 bis unter 20 Jahren</c:v>
                </c:pt>
              </c:strCache>
            </c:strRef>
          </c:cat>
          <c:val>
            <c:numRef>
              <c:f>'1.3_16'!$B$25:$C$25</c:f>
              <c:numCache>
                <c:formatCode>* #,##0;* \-_ #,##0;\-</c:formatCode>
                <c:ptCount val="2"/>
                <c:pt idx="0">
                  <c:v>3803</c:v>
                </c:pt>
                <c:pt idx="1">
                  <c:v>1882</c:v>
                </c:pt>
              </c:numCache>
            </c:numRef>
          </c:val>
          <c:extLst>
            <c:ext xmlns:c16="http://schemas.microsoft.com/office/drawing/2014/chart" uri="{C3380CC4-5D6E-409C-BE32-E72D297353CC}">
              <c16:uniqueId val="{00000000-094D-44F3-BF34-2026CBE28139}"/>
            </c:ext>
          </c:extLst>
        </c:ser>
        <c:ser>
          <c:idx val="1"/>
          <c:order val="1"/>
          <c:tx>
            <c:strRef>
              <c:f>'1.3_16'!$A$26</c:f>
              <c:strCache>
                <c:ptCount val="1"/>
                <c:pt idx="0">
                  <c:v>Ausländer</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'1.3_16'!$B$24:$C$24</c:f>
              <c:strCache>
                <c:ptCount val="2"/>
                <c:pt idx="0">
                  <c:v>unter 25 Jahre</c:v>
                </c:pt>
                <c:pt idx="1">
                  <c:v>davon 15 bis unter 20 Jahren</c:v>
                </c:pt>
              </c:strCache>
            </c:strRef>
          </c:cat>
          <c:val>
            <c:numRef>
              <c:f>'1.3_16'!$B$26:$C$26</c:f>
              <c:numCache>
                <c:formatCode>* #,##0;* \-_ #,##0;\-</c:formatCode>
                <c:ptCount val="2"/>
                <c:pt idx="0">
                  <c:v>376</c:v>
                </c:pt>
                <c:pt idx="1">
                  <c:v>127</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00958064"/>
        <c:axId val="300956976"/>
      </c:barChart>
      <c:catAx>
        <c:axId val="30095806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56976"/>
        <c:crosses val="autoZero"/>
        <c:auto val="1"/>
        <c:lblAlgn val="ctr"/>
        <c:lblOffset val="100"/>
        <c:noMultiLvlLbl val="0"/>
      </c:catAx>
      <c:valAx>
        <c:axId val="30095697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5806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2016, Land Hessen</a:t>
            </a:r>
          </a:p>
        </c:rich>
      </c:tx>
      <c:overlay val="0"/>
    </c:title>
    <c:autoTitleDeleted val="0"/>
    <c:plotArea>
      <c:layout/>
      <c:barChart>
        <c:barDir val="col"/>
        <c:grouping val="percentStacked"/>
        <c:varyColors val="0"/>
        <c:ser>
          <c:idx val="0"/>
          <c:order val="0"/>
          <c:tx>
            <c:strRef>
              <c:f>'1.3_16'!$L$25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'1.3_16'!$M$24:$N$24</c:f>
              <c:strCache>
                <c:ptCount val="2"/>
                <c:pt idx="0">
                  <c:v>unter 25 Jahre</c:v>
                </c:pt>
                <c:pt idx="1">
                  <c:v>davon 15 bis unter 20 Jahren</c:v>
                </c:pt>
              </c:strCache>
            </c:strRef>
          </c:cat>
          <c:val>
            <c:numRef>
              <c:f>'1.3_16'!$M$25:$N$25</c:f>
              <c:numCache>
                <c:formatCode>* #,##0;* \-_ #,##0;\-</c:formatCode>
                <c:ptCount val="2"/>
                <c:pt idx="0">
                  <c:v>76085</c:v>
                </c:pt>
                <c:pt idx="1">
                  <c:v>32968</c:v>
                </c:pt>
              </c:numCache>
            </c:numRef>
          </c:val>
          <c:extLst>
            <c:ext xmlns:c16="http://schemas.microsoft.com/office/drawing/2014/chart" uri="{C3380CC4-5D6E-409C-BE32-E72D297353CC}">
              <c16:uniqueId val="{00000000-B9FC-40E0-B5AF-19BFA9AD2A43}"/>
            </c:ext>
          </c:extLst>
        </c:ser>
        <c:ser>
          <c:idx val="1"/>
          <c:order val="1"/>
          <c:tx>
            <c:strRef>
              <c:f>'1.3_16'!$L$26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'1.3_16'!$M$24:$N$24</c:f>
              <c:strCache>
                <c:ptCount val="2"/>
                <c:pt idx="0">
                  <c:v>unter 25 Jahre</c:v>
                </c:pt>
                <c:pt idx="1">
                  <c:v>davon 15 bis unter 20 Jahren</c:v>
                </c:pt>
              </c:strCache>
            </c:strRef>
          </c:cat>
          <c:val>
            <c:numRef>
              <c:f>'1.3_16'!$M$26:$N$26</c:f>
              <c:numCache>
                <c:formatCode>* #,##0;* \-_ #,##0;\-</c:formatCode>
                <c:ptCount val="2"/>
                <c:pt idx="0">
                  <c:v>10107</c:v>
                </c:pt>
                <c:pt idx="1">
                  <c:v>3484</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00959696"/>
        <c:axId val="300959152"/>
      </c:barChart>
      <c:catAx>
        <c:axId val="30095969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59152"/>
        <c:crosses val="autoZero"/>
        <c:auto val="1"/>
        <c:lblAlgn val="ctr"/>
        <c:lblOffset val="100"/>
        <c:noMultiLvlLbl val="0"/>
      </c:catAx>
      <c:valAx>
        <c:axId val="30095915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5969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2015, Wetteraukreis</a:t>
            </a:r>
          </a:p>
        </c:rich>
      </c:tx>
      <c:overlay val="0"/>
    </c:title>
    <c:autoTitleDeleted val="0"/>
    <c:plotArea>
      <c:layout/>
      <c:barChart>
        <c:barDir val="col"/>
        <c:grouping val="percentStacked"/>
        <c:varyColors val="0"/>
        <c:ser>
          <c:idx val="0"/>
          <c:order val="0"/>
          <c:tx>
            <c:strRef>
              <c:f>'1.3_15'!$A$25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'1.3_15'!$B$24:$C$24</c:f>
              <c:strCache>
                <c:ptCount val="2"/>
                <c:pt idx="0">
                  <c:v>unter 25 Jahre</c:v>
                </c:pt>
                <c:pt idx="1">
                  <c:v>davon 15 bis unter 20 Jahren</c:v>
                </c:pt>
              </c:strCache>
            </c:strRef>
          </c:cat>
          <c:val>
            <c:numRef>
              <c:f>'1.3_15'!$B$25:$C$25</c:f>
              <c:numCache>
                <c:formatCode>* #,##0;* \-_ #,##0;\-</c:formatCode>
                <c:ptCount val="2"/>
                <c:pt idx="0">
                  <c:v>3553</c:v>
                </c:pt>
                <c:pt idx="1">
                  <c:v>1762</c:v>
                </c:pt>
              </c:numCache>
            </c:numRef>
          </c:val>
          <c:extLst>
            <c:ext xmlns:c16="http://schemas.microsoft.com/office/drawing/2014/chart" uri="{C3380CC4-5D6E-409C-BE32-E72D297353CC}">
              <c16:uniqueId val="{00000000-094D-44F3-BF34-2026CBE28139}"/>
            </c:ext>
          </c:extLst>
        </c:ser>
        <c:ser>
          <c:idx val="1"/>
          <c:order val="1"/>
          <c:tx>
            <c:strRef>
              <c:f>'1.3_15'!$A$26</c:f>
              <c:strCache>
                <c:ptCount val="1"/>
                <c:pt idx="0">
                  <c:v>Ausländer</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'1.3_15'!$B$24:$C$24</c:f>
              <c:strCache>
                <c:ptCount val="2"/>
                <c:pt idx="0">
                  <c:v>unter 25 Jahre</c:v>
                </c:pt>
                <c:pt idx="1">
                  <c:v>davon 15 bis unter 20 Jahren</c:v>
                </c:pt>
              </c:strCache>
            </c:strRef>
          </c:cat>
          <c:val>
            <c:numRef>
              <c:f>'1.3_15'!$B$26:$C$26</c:f>
              <c:numCache>
                <c:formatCode>* #,##0;* \-_ #,##0;\-</c:formatCode>
                <c:ptCount val="2"/>
                <c:pt idx="0">
                  <c:v>359</c:v>
                </c:pt>
                <c:pt idx="1">
                  <c:v>132</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00961328"/>
        <c:axId val="300968944"/>
      </c:barChart>
      <c:catAx>
        <c:axId val="30096132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8944"/>
        <c:crosses val="autoZero"/>
        <c:auto val="1"/>
        <c:lblAlgn val="ctr"/>
        <c:lblOffset val="100"/>
        <c:noMultiLvlLbl val="0"/>
      </c:catAx>
      <c:valAx>
        <c:axId val="30096894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132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2015, Land Hessen</a:t>
            </a:r>
          </a:p>
        </c:rich>
      </c:tx>
      <c:overlay val="0"/>
    </c:title>
    <c:autoTitleDeleted val="0"/>
    <c:plotArea>
      <c:layout/>
      <c:barChart>
        <c:barDir val="col"/>
        <c:grouping val="percentStacked"/>
        <c:varyColors val="0"/>
        <c:ser>
          <c:idx val="0"/>
          <c:order val="0"/>
          <c:tx>
            <c:strRef>
              <c:f>'1.3_15'!$L$25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'1.3_15'!$M$24:$N$24</c:f>
              <c:strCache>
                <c:ptCount val="2"/>
                <c:pt idx="0">
                  <c:v>unter 25 Jahre</c:v>
                </c:pt>
                <c:pt idx="1">
                  <c:v>davon 15 bis unter 20 Jahren</c:v>
                </c:pt>
              </c:strCache>
            </c:strRef>
          </c:cat>
          <c:val>
            <c:numRef>
              <c:f>'1.3_15'!$M$25:$N$25</c:f>
              <c:numCache>
                <c:formatCode>* #,##0;* \-_ #,##0;\-</c:formatCode>
                <c:ptCount val="2"/>
                <c:pt idx="0">
                  <c:v>73898</c:v>
                </c:pt>
                <c:pt idx="1">
                  <c:v>31726</c:v>
                </c:pt>
              </c:numCache>
            </c:numRef>
          </c:val>
          <c:extLst>
            <c:ext xmlns:c16="http://schemas.microsoft.com/office/drawing/2014/chart" uri="{C3380CC4-5D6E-409C-BE32-E72D297353CC}">
              <c16:uniqueId val="{00000000-B9FC-40E0-B5AF-19BFA9AD2A43}"/>
            </c:ext>
          </c:extLst>
        </c:ser>
        <c:ser>
          <c:idx val="1"/>
          <c:order val="1"/>
          <c:tx>
            <c:strRef>
              <c:f>'1.3_15'!$L$26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'1.3_15'!$M$24:$N$24</c:f>
              <c:strCache>
                <c:ptCount val="2"/>
                <c:pt idx="0">
                  <c:v>unter 25 Jahre</c:v>
                </c:pt>
                <c:pt idx="1">
                  <c:v>davon 15 bis unter 20 Jahren</c:v>
                </c:pt>
              </c:strCache>
            </c:strRef>
          </c:cat>
          <c:val>
            <c:numRef>
              <c:f>'1.3_15'!$M$26:$N$26</c:f>
              <c:numCache>
                <c:formatCode>* #,##0;* \-_ #,##0;\-</c:formatCode>
                <c:ptCount val="2"/>
                <c:pt idx="0">
                  <c:v>9864</c:v>
                </c:pt>
                <c:pt idx="1">
                  <c:v>3360</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00966768"/>
        <c:axId val="300955344"/>
      </c:barChart>
      <c:catAx>
        <c:axId val="30096676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55344"/>
        <c:crosses val="autoZero"/>
        <c:auto val="1"/>
        <c:lblAlgn val="ctr"/>
        <c:lblOffset val="100"/>
        <c:noMultiLvlLbl val="0"/>
      </c:catAx>
      <c:valAx>
        <c:axId val="30095534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676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2014, Wetteraukreis</a:t>
            </a:r>
          </a:p>
        </c:rich>
      </c:tx>
      <c:overlay val="0"/>
    </c:title>
    <c:autoTitleDeleted val="0"/>
    <c:plotArea>
      <c:layout/>
      <c:barChart>
        <c:barDir val="col"/>
        <c:grouping val="percentStacked"/>
        <c:varyColors val="0"/>
        <c:ser>
          <c:idx val="0"/>
          <c:order val="0"/>
          <c:tx>
            <c:strRef>
              <c:f>'1.3_14'!$A$25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'1.3_14'!$B$24:$C$24</c:f>
              <c:strCache>
                <c:ptCount val="2"/>
                <c:pt idx="0">
                  <c:v>unter 25 Jahre</c:v>
                </c:pt>
                <c:pt idx="1">
                  <c:v>davon 15 bis unter 20 Jahren</c:v>
                </c:pt>
              </c:strCache>
            </c:strRef>
          </c:cat>
          <c:val>
            <c:numRef>
              <c:f>'1.3_14'!$B$25:$C$25</c:f>
              <c:numCache>
                <c:formatCode>* #,##0;* \-_ #,##0;\-</c:formatCode>
                <c:ptCount val="2"/>
                <c:pt idx="0">
                  <c:v>3537</c:v>
                </c:pt>
                <c:pt idx="1">
                  <c:v>1691</c:v>
                </c:pt>
              </c:numCache>
            </c:numRef>
          </c:val>
          <c:extLst>
            <c:ext xmlns:c16="http://schemas.microsoft.com/office/drawing/2014/chart" uri="{C3380CC4-5D6E-409C-BE32-E72D297353CC}">
              <c16:uniqueId val="{00000000-094D-44F3-BF34-2026CBE28139}"/>
            </c:ext>
          </c:extLst>
        </c:ser>
        <c:ser>
          <c:idx val="1"/>
          <c:order val="1"/>
          <c:tx>
            <c:strRef>
              <c:f>'1.3_14'!$A$26</c:f>
              <c:strCache>
                <c:ptCount val="1"/>
                <c:pt idx="0">
                  <c:v>Ausländer</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'1.3_14'!$B$24:$C$24</c:f>
              <c:strCache>
                <c:ptCount val="2"/>
                <c:pt idx="0">
                  <c:v>unter 25 Jahre</c:v>
                </c:pt>
                <c:pt idx="1">
                  <c:v>davon 15 bis unter 20 Jahren</c:v>
                </c:pt>
              </c:strCache>
            </c:strRef>
          </c:cat>
          <c:val>
            <c:numRef>
              <c:f>'1.3_14'!$B$26:$C$26</c:f>
              <c:numCache>
                <c:formatCode>* #,##0;* \-_ #,##0;\-</c:formatCode>
                <c:ptCount val="2"/>
                <c:pt idx="0">
                  <c:v>345</c:v>
                </c:pt>
                <c:pt idx="1">
                  <c:v>127</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00967312"/>
        <c:axId val="300953712"/>
      </c:barChart>
      <c:catAx>
        <c:axId val="30096731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53712"/>
        <c:crosses val="autoZero"/>
        <c:auto val="1"/>
        <c:lblAlgn val="ctr"/>
        <c:lblOffset val="100"/>
        <c:noMultiLvlLbl val="0"/>
      </c:catAx>
      <c:valAx>
        <c:axId val="30095371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731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2014, Land Hessen</a:t>
            </a:r>
          </a:p>
        </c:rich>
      </c:tx>
      <c:overlay val="0"/>
    </c:title>
    <c:autoTitleDeleted val="0"/>
    <c:plotArea>
      <c:layout/>
      <c:barChart>
        <c:barDir val="col"/>
        <c:grouping val="percentStacked"/>
        <c:varyColors val="0"/>
        <c:ser>
          <c:idx val="0"/>
          <c:order val="0"/>
          <c:tx>
            <c:strRef>
              <c:f>'1.3_14'!$L$25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'1.3_14'!$M$24:$N$24</c:f>
              <c:strCache>
                <c:ptCount val="2"/>
                <c:pt idx="0">
                  <c:v>unter 25 Jahre</c:v>
                </c:pt>
                <c:pt idx="1">
                  <c:v>davon 15 bis unter 20 Jahren</c:v>
                </c:pt>
              </c:strCache>
            </c:strRef>
          </c:cat>
          <c:val>
            <c:numRef>
              <c:f>'1.3_14'!$M$25:$N$25</c:f>
              <c:numCache>
                <c:formatCode>* #,##0;* \-_ #,##0;\-</c:formatCode>
                <c:ptCount val="2"/>
                <c:pt idx="0">
                  <c:v>75157</c:v>
                </c:pt>
                <c:pt idx="1">
                  <c:v>31878</c:v>
                </c:pt>
              </c:numCache>
            </c:numRef>
          </c:val>
          <c:extLst>
            <c:ext xmlns:c16="http://schemas.microsoft.com/office/drawing/2014/chart" uri="{C3380CC4-5D6E-409C-BE32-E72D297353CC}">
              <c16:uniqueId val="{00000000-B9FC-40E0-B5AF-19BFA9AD2A43}"/>
            </c:ext>
          </c:extLst>
        </c:ser>
        <c:ser>
          <c:idx val="1"/>
          <c:order val="1"/>
          <c:tx>
            <c:strRef>
              <c:f>'1.3_14'!$L$26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'1.3_14'!$M$24:$N$24</c:f>
              <c:strCache>
                <c:ptCount val="2"/>
                <c:pt idx="0">
                  <c:v>unter 25 Jahre</c:v>
                </c:pt>
                <c:pt idx="1">
                  <c:v>davon 15 bis unter 20 Jahren</c:v>
                </c:pt>
              </c:strCache>
            </c:strRef>
          </c:cat>
          <c:val>
            <c:numRef>
              <c:f>'1.3_14'!$M$26:$N$26</c:f>
              <c:numCache>
                <c:formatCode>* #,##0;* \-_ #,##0;\-</c:formatCode>
                <c:ptCount val="2"/>
                <c:pt idx="0">
                  <c:v>9900</c:v>
                </c:pt>
                <c:pt idx="1">
                  <c:v>3351</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00967856"/>
        <c:axId val="300954256"/>
      </c:barChart>
      <c:catAx>
        <c:axId val="30096785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54256"/>
        <c:crosses val="autoZero"/>
        <c:auto val="1"/>
        <c:lblAlgn val="ctr"/>
        <c:lblOffset val="100"/>
        <c:noMultiLvlLbl val="0"/>
      </c:catAx>
      <c:valAx>
        <c:axId val="30095425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6785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2013, Wetteraukreis</a:t>
            </a:r>
          </a:p>
        </c:rich>
      </c:tx>
      <c:overlay val="0"/>
    </c:title>
    <c:autoTitleDeleted val="0"/>
    <c:plotArea>
      <c:layout/>
      <c:barChart>
        <c:barDir val="col"/>
        <c:grouping val="percentStacked"/>
        <c:varyColors val="0"/>
        <c:ser>
          <c:idx val="0"/>
          <c:order val="0"/>
          <c:tx>
            <c:strRef>
              <c:f>'1.3_13'!$A$25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'1.3_13'!$B$24:$C$24</c:f>
              <c:strCache>
                <c:ptCount val="2"/>
                <c:pt idx="0">
                  <c:v>unter 25 Jahre</c:v>
                </c:pt>
                <c:pt idx="1">
                  <c:v>davon 15 bis unter 20 Jahren</c:v>
                </c:pt>
              </c:strCache>
            </c:strRef>
          </c:cat>
          <c:val>
            <c:numRef>
              <c:f>'1.3_13'!$B$25:$C$25</c:f>
              <c:numCache>
                <c:formatCode>* #,##0;* \-_ #,##0;\-</c:formatCode>
                <c:ptCount val="2"/>
                <c:pt idx="0">
                  <c:v>3567</c:v>
                </c:pt>
                <c:pt idx="1">
                  <c:v>1680</c:v>
                </c:pt>
              </c:numCache>
            </c:numRef>
          </c:val>
          <c:extLst>
            <c:ext xmlns:c16="http://schemas.microsoft.com/office/drawing/2014/chart" uri="{C3380CC4-5D6E-409C-BE32-E72D297353CC}">
              <c16:uniqueId val="{00000000-094D-44F3-BF34-2026CBE28139}"/>
            </c:ext>
          </c:extLst>
        </c:ser>
        <c:ser>
          <c:idx val="1"/>
          <c:order val="1"/>
          <c:tx>
            <c:strRef>
              <c:f>'1.3_13'!$A$26</c:f>
              <c:strCache>
                <c:ptCount val="1"/>
                <c:pt idx="0">
                  <c:v>Ausländer</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'1.3_13'!$B$24:$C$24</c:f>
              <c:strCache>
                <c:ptCount val="2"/>
                <c:pt idx="0">
                  <c:v>unter 25 Jahre</c:v>
                </c:pt>
                <c:pt idx="1">
                  <c:v>davon 15 bis unter 20 Jahren</c:v>
                </c:pt>
              </c:strCache>
            </c:strRef>
          </c:cat>
          <c:val>
            <c:numRef>
              <c:f>'1.3_13'!$B$26:$C$26</c:f>
              <c:numCache>
                <c:formatCode>* #,##0;* \-_ #,##0;\-</c:formatCode>
                <c:ptCount val="2"/>
                <c:pt idx="0">
                  <c:v>323</c:v>
                </c:pt>
                <c:pt idx="1">
                  <c:v>126</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00954800"/>
        <c:axId val="305076448"/>
      </c:barChart>
      <c:catAx>
        <c:axId val="30095480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76448"/>
        <c:crosses val="autoZero"/>
        <c:auto val="1"/>
        <c:lblAlgn val="ctr"/>
        <c:lblOffset val="100"/>
        <c:noMultiLvlLbl val="0"/>
      </c:catAx>
      <c:valAx>
        <c:axId val="30507644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095480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2013, Land Hessen</a:t>
            </a:r>
          </a:p>
        </c:rich>
      </c:tx>
      <c:overlay val="0"/>
    </c:title>
    <c:autoTitleDeleted val="0"/>
    <c:plotArea>
      <c:layout/>
      <c:barChart>
        <c:barDir val="col"/>
        <c:grouping val="percentStacked"/>
        <c:varyColors val="0"/>
        <c:ser>
          <c:idx val="0"/>
          <c:order val="0"/>
          <c:tx>
            <c:strRef>
              <c:f>'1.3_13'!$L$25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'1.3_13'!$M$24:$N$24</c:f>
              <c:strCache>
                <c:ptCount val="2"/>
                <c:pt idx="0">
                  <c:v>unter 25 Jahre</c:v>
                </c:pt>
                <c:pt idx="1">
                  <c:v>davon 15 bis unter 20 Jahren</c:v>
                </c:pt>
              </c:strCache>
            </c:strRef>
          </c:cat>
          <c:val>
            <c:numRef>
              <c:f>'1.3_13'!$M$25:$N$25</c:f>
              <c:numCache>
                <c:formatCode>* #,##0;* \-_ #,##0;\-</c:formatCode>
                <c:ptCount val="2"/>
                <c:pt idx="0">
                  <c:v>74599</c:v>
                </c:pt>
                <c:pt idx="1">
                  <c:v>31981</c:v>
                </c:pt>
              </c:numCache>
            </c:numRef>
          </c:val>
          <c:extLst>
            <c:ext xmlns:c16="http://schemas.microsoft.com/office/drawing/2014/chart" uri="{C3380CC4-5D6E-409C-BE32-E72D297353CC}">
              <c16:uniqueId val="{00000000-B9FC-40E0-B5AF-19BFA9AD2A43}"/>
            </c:ext>
          </c:extLst>
        </c:ser>
        <c:ser>
          <c:idx val="1"/>
          <c:order val="1"/>
          <c:tx>
            <c:strRef>
              <c:f>'1.3_13'!$L$26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'1.3_13'!$M$24:$N$24</c:f>
              <c:strCache>
                <c:ptCount val="2"/>
                <c:pt idx="0">
                  <c:v>unter 25 Jahre</c:v>
                </c:pt>
                <c:pt idx="1">
                  <c:v>davon 15 bis unter 20 Jahren</c:v>
                </c:pt>
              </c:strCache>
            </c:strRef>
          </c:cat>
          <c:val>
            <c:numRef>
              <c:f>'1.3_13'!$M$26:$N$26</c:f>
              <c:numCache>
                <c:formatCode>* #,##0;* \-_ #,##0;\-</c:formatCode>
                <c:ptCount val="2"/>
                <c:pt idx="0">
                  <c:v>9471</c:v>
                </c:pt>
                <c:pt idx="1">
                  <c:v>3340</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05087872"/>
        <c:axId val="305088416"/>
      </c:barChart>
      <c:catAx>
        <c:axId val="30508787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88416"/>
        <c:crosses val="autoZero"/>
        <c:auto val="1"/>
        <c:lblAlgn val="ctr"/>
        <c:lblOffset val="100"/>
        <c:noMultiLvlLbl val="0"/>
      </c:catAx>
      <c:valAx>
        <c:axId val="30508841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8787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2012, Wetteraukreis</a:t>
            </a:r>
          </a:p>
        </c:rich>
      </c:tx>
      <c:overlay val="0"/>
    </c:title>
    <c:autoTitleDeleted val="0"/>
    <c:plotArea>
      <c:layout/>
      <c:barChart>
        <c:barDir val="col"/>
        <c:grouping val="percentStacked"/>
        <c:varyColors val="0"/>
        <c:ser>
          <c:idx val="0"/>
          <c:order val="0"/>
          <c:tx>
            <c:strRef>
              <c:f>'1.3_12'!$A$25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'1.3_12'!$B$24:$C$24</c:f>
              <c:strCache>
                <c:ptCount val="2"/>
                <c:pt idx="0">
                  <c:v>unter 25 Jahre</c:v>
                </c:pt>
                <c:pt idx="1">
                  <c:v>davon 15 bis unter 20 Jahren</c:v>
                </c:pt>
              </c:strCache>
            </c:strRef>
          </c:cat>
          <c:val>
            <c:numRef>
              <c:f>'1.3_12'!$B$25:$C$25</c:f>
              <c:numCache>
                <c:formatCode>* #,##0;* \-_ #,##0;\-</c:formatCode>
                <c:ptCount val="2"/>
                <c:pt idx="0">
                  <c:v>3555</c:v>
                </c:pt>
                <c:pt idx="1">
                  <c:v>1776</c:v>
                </c:pt>
              </c:numCache>
            </c:numRef>
          </c:val>
          <c:extLst>
            <c:ext xmlns:c16="http://schemas.microsoft.com/office/drawing/2014/chart" uri="{C3380CC4-5D6E-409C-BE32-E72D297353CC}">
              <c16:uniqueId val="{00000000-094D-44F3-BF34-2026CBE28139}"/>
            </c:ext>
          </c:extLst>
        </c:ser>
        <c:ser>
          <c:idx val="1"/>
          <c:order val="1"/>
          <c:tx>
            <c:strRef>
              <c:f>'1.3_12'!$A$26</c:f>
              <c:strCache>
                <c:ptCount val="1"/>
                <c:pt idx="0">
                  <c:v>Ausländer</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'1.3_12'!$B$24:$C$24</c:f>
              <c:strCache>
                <c:ptCount val="2"/>
                <c:pt idx="0">
                  <c:v>unter 25 Jahre</c:v>
                </c:pt>
                <c:pt idx="1">
                  <c:v>davon 15 bis unter 20 Jahren</c:v>
                </c:pt>
              </c:strCache>
            </c:strRef>
          </c:cat>
          <c:val>
            <c:numRef>
              <c:f>'1.3_12'!$B$26:$C$26</c:f>
              <c:numCache>
                <c:formatCode>* #,##0;* \-_ #,##0;\-</c:formatCode>
                <c:ptCount val="2"/>
                <c:pt idx="0">
                  <c:v>317</c:v>
                </c:pt>
                <c:pt idx="1">
                  <c:v>117</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05084064"/>
        <c:axId val="305081888"/>
      </c:barChart>
      <c:catAx>
        <c:axId val="30508406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81888"/>
        <c:crosses val="autoZero"/>
        <c:auto val="1"/>
        <c:lblAlgn val="ctr"/>
        <c:lblOffset val="100"/>
        <c:noMultiLvlLbl val="0"/>
      </c:catAx>
      <c:valAx>
        <c:axId val="30508188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8406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en-US" sz="800" b="1" i="0" baseline="0"/>
              <a:t>Arbeitslosenquote  der 15- bis unter 25-Jährigen bezogen auf alle zivilen Erwerbspersonen nach Alter und Staatsangehörigkeit</a:t>
            </a:r>
            <a:r>
              <a:rPr lang="de-DE" sz="800" b="1" i="0" baseline="0"/>
              <a:t>, 2017, Land Hessen</a:t>
            </a:r>
            <a:endParaRPr lang="de-DE" sz="800"/>
          </a:p>
        </c:rich>
      </c:tx>
      <c:layout>
        <c:manualLayout>
          <c:xMode val="edge"/>
          <c:yMode val="edge"/>
          <c:x val="0.14923243884132276"/>
          <c:y val="3.9111246828218496E-2"/>
        </c:manualLayout>
      </c:layout>
      <c:overlay val="0"/>
    </c:title>
    <c:autoTitleDeleted val="0"/>
    <c:plotArea>
      <c:layout>
        <c:manualLayout>
          <c:layoutTarget val="inner"/>
          <c:xMode val="edge"/>
          <c:yMode val="edge"/>
          <c:x val="9.3554398596352922E-2"/>
          <c:y val="0.1414438315803509"/>
          <c:w val="0.85443712978500141"/>
          <c:h val="0.6121028638733178"/>
        </c:manualLayout>
      </c:layout>
      <c:barChart>
        <c:barDir val="col"/>
        <c:grouping val="clustered"/>
        <c:varyColors val="0"/>
        <c:ser>
          <c:idx val="0"/>
          <c:order val="0"/>
          <c:tx>
            <c:strRef>
              <c:f>'1.1_17'!$N$21</c:f>
              <c:strCache>
                <c:ptCount val="1"/>
                <c:pt idx="0">
                  <c:v>15 bis unter 25 Jahre</c:v>
                </c:pt>
              </c:strCache>
            </c:strRef>
          </c:tx>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'1.1_17'!$L$22:$M$25</c:f>
              <c:multiLvlStrCache>
                <c:ptCount val="4"/>
                <c:lvl>
                  <c:pt idx="0">
                    <c:v>Deutsche</c:v>
                  </c:pt>
                  <c:pt idx="1">
                    <c:v>Ausländer</c:v>
                  </c:pt>
                  <c:pt idx="2">
                    <c:v>Deutsche</c:v>
                  </c:pt>
                  <c:pt idx="3">
                    <c:v>Ausländer</c:v>
                  </c:pt>
                </c:lvl>
                <c:lvl>
                  <c:pt idx="0">
                    <c:v>SGB III</c:v>
                  </c:pt>
                  <c:pt idx="2">
                    <c:v>SGB II</c:v>
                  </c:pt>
                </c:lvl>
              </c:multiLvlStrCache>
            </c:multiLvlStrRef>
          </c:cat>
          <c:val>
            <c:numRef>
              <c:f>'1.1_17'!$N$22:$N$25</c:f>
              <c:numCache>
                <c:formatCode>#,##0.0</c:formatCode>
                <c:ptCount val="4"/>
                <c:pt idx="0">
                  <c:v>1.5</c:v>
                </c:pt>
                <c:pt idx="1">
                  <c:v>2.7</c:v>
                </c:pt>
                <c:pt idx="2">
                  <c:v>1.9</c:v>
                </c:pt>
                <c:pt idx="3">
                  <c:v>10.4</c:v>
                </c:pt>
              </c:numCache>
            </c:numRef>
          </c:val>
          <c:extLst>
            <c:ext xmlns:c16="http://schemas.microsoft.com/office/drawing/2014/chart" uri="{C3380CC4-5D6E-409C-BE32-E72D297353CC}">
              <c16:uniqueId val="{00000000-4553-4F81-8886-564A4FBB62AE}"/>
            </c:ext>
          </c:extLst>
        </c:ser>
        <c:ser>
          <c:idx val="1"/>
          <c:order val="1"/>
          <c:tx>
            <c:strRef>
              <c:f>'1.1_17'!$O$21</c:f>
              <c:strCache>
                <c:ptCount val="1"/>
                <c:pt idx="0">
                  <c:v>15 bis unter 20 Jahre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'1.1_17'!$L$22:$M$25</c:f>
              <c:multiLvlStrCache>
                <c:ptCount val="4"/>
                <c:lvl>
                  <c:pt idx="0">
                    <c:v>Deutsche</c:v>
                  </c:pt>
                  <c:pt idx="1">
                    <c:v>Ausländer</c:v>
                  </c:pt>
                  <c:pt idx="2">
                    <c:v>Deutsche</c:v>
                  </c:pt>
                  <c:pt idx="3">
                    <c:v>Ausländer</c:v>
                  </c:pt>
                </c:lvl>
                <c:lvl>
                  <c:pt idx="0">
                    <c:v>SGB III</c:v>
                  </c:pt>
                  <c:pt idx="2">
                    <c:v>SGB II</c:v>
                  </c:pt>
                </c:lvl>
              </c:multiLvlStrCache>
            </c:multiLvlStrRef>
          </c:cat>
          <c:val>
            <c:numRef>
              <c:f>'1.1_17'!$O$22:$O$25</c:f>
              <c:numCache>
                <c:formatCode>#,##0.0</c:formatCode>
                <c:ptCount val="4"/>
                <c:pt idx="0">
                  <c:v>0.7</c:v>
                </c:pt>
                <c:pt idx="1">
                  <c:v>1.1000000000000001</c:v>
                </c:pt>
                <c:pt idx="2">
                  <c:v>1.9</c:v>
                </c:pt>
                <c:pt idx="3">
                  <c:v>10.5</c:v>
                </c:pt>
              </c:numCache>
            </c:numRef>
          </c:val>
          <c:extLst>
            <c:ext xmlns:c16="http://schemas.microsoft.com/office/drawing/2014/chart" uri="{C3380CC4-5D6E-409C-BE32-E72D297353CC}">
              <c16:uniqueId val="{00000001-4553-4F81-8886-564A4FBB62AE}"/>
            </c:ext>
          </c:extLst>
        </c:ser>
        <c:dLbls>
          <c:showLegendKey val="0"/>
          <c:showVal val="1"/>
          <c:showCatName val="0"/>
          <c:showSerName val="0"/>
          <c:showPercent val="0"/>
          <c:showBubbleSize val="0"/>
        </c:dLbls>
        <c:gapWidth val="150"/>
        <c:axId val="298094576"/>
        <c:axId val="298095120"/>
      </c:barChart>
      <c:catAx>
        <c:axId val="298094576"/>
        <c:scaling>
          <c:orientation val="minMax"/>
        </c:scaling>
        <c:delete val="0"/>
        <c:axPos val="b"/>
        <c:numFmt formatCode="General" sourceLinked="1"/>
        <c:majorTickMark val="out"/>
        <c:minorTickMark val="none"/>
        <c:tickLblPos val="nextTo"/>
        <c:crossAx val="298095120"/>
        <c:crosses val="autoZero"/>
        <c:auto val="1"/>
        <c:lblAlgn val="ctr"/>
        <c:lblOffset val="100"/>
        <c:noMultiLvlLbl val="0"/>
      </c:catAx>
      <c:valAx>
        <c:axId val="298095120"/>
        <c:scaling>
          <c:orientation val="minMax"/>
        </c:scaling>
        <c:delete val="0"/>
        <c:axPos val="l"/>
        <c:majorGridlines>
          <c:spPr>
            <a:ln>
              <a:prstDash val="sysDot"/>
            </a:ln>
          </c:spPr>
        </c:majorGridlines>
        <c:numFmt formatCode="#,##0.0" sourceLinked="1"/>
        <c:majorTickMark val="out"/>
        <c:minorTickMark val="none"/>
        <c:tickLblPos val="nextTo"/>
        <c:crossAx val="298094576"/>
        <c:crosses val="autoZero"/>
        <c:crossBetween val="between"/>
      </c:valAx>
    </c:plotArea>
    <c:legend>
      <c:legendPos val="b"/>
      <c:layout>
        <c:manualLayout>
          <c:xMode val="edge"/>
          <c:yMode val="edge"/>
          <c:x val="0.19041043366847063"/>
          <c:y val="0.9242675275008907"/>
          <c:w val="0.46314740853998104"/>
          <c:h val="5.260893307435188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2012, Land Hessen</a:t>
            </a:r>
          </a:p>
        </c:rich>
      </c:tx>
      <c:overlay val="0"/>
    </c:title>
    <c:autoTitleDeleted val="0"/>
    <c:plotArea>
      <c:layout/>
      <c:barChart>
        <c:barDir val="col"/>
        <c:grouping val="percentStacked"/>
        <c:varyColors val="0"/>
        <c:ser>
          <c:idx val="0"/>
          <c:order val="0"/>
          <c:tx>
            <c:strRef>
              <c:f>'1.3_12'!$L$25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'1.3_12'!$M$24:$N$24</c:f>
              <c:strCache>
                <c:ptCount val="2"/>
                <c:pt idx="0">
                  <c:v>unter 25 Jahre</c:v>
                </c:pt>
                <c:pt idx="1">
                  <c:v>davon 15 bis unter 20 Jahren</c:v>
                </c:pt>
              </c:strCache>
            </c:strRef>
          </c:cat>
          <c:val>
            <c:numRef>
              <c:f>'1.3_12'!$M$25:$N$25</c:f>
              <c:numCache>
                <c:formatCode>* #,##0;* \-_ #,##0;\-</c:formatCode>
                <c:ptCount val="2"/>
                <c:pt idx="0">
                  <c:v>73554</c:v>
                </c:pt>
                <c:pt idx="1">
                  <c:v>33111</c:v>
                </c:pt>
              </c:numCache>
            </c:numRef>
          </c:val>
          <c:extLst>
            <c:ext xmlns:c16="http://schemas.microsoft.com/office/drawing/2014/chart" uri="{C3380CC4-5D6E-409C-BE32-E72D297353CC}">
              <c16:uniqueId val="{00000000-B9FC-40E0-B5AF-19BFA9AD2A43}"/>
            </c:ext>
          </c:extLst>
        </c:ser>
        <c:ser>
          <c:idx val="1"/>
          <c:order val="1"/>
          <c:tx>
            <c:strRef>
              <c:f>'1.3_12'!$L$26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'1.3_12'!$M$24:$N$24</c:f>
              <c:strCache>
                <c:ptCount val="2"/>
                <c:pt idx="0">
                  <c:v>unter 25 Jahre</c:v>
                </c:pt>
                <c:pt idx="1">
                  <c:v>davon 15 bis unter 20 Jahren</c:v>
                </c:pt>
              </c:strCache>
            </c:strRef>
          </c:cat>
          <c:val>
            <c:numRef>
              <c:f>'1.3_12'!$M$26:$N$26</c:f>
              <c:numCache>
                <c:formatCode>* #,##0;* \-_ #,##0;\-</c:formatCode>
                <c:ptCount val="2"/>
                <c:pt idx="0">
                  <c:v>9326</c:v>
                </c:pt>
                <c:pt idx="1">
                  <c:v>3591</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05075904"/>
        <c:axId val="305084608"/>
      </c:barChart>
      <c:catAx>
        <c:axId val="30507590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84608"/>
        <c:crosses val="autoZero"/>
        <c:auto val="1"/>
        <c:lblAlgn val="ctr"/>
        <c:lblOffset val="100"/>
        <c:noMultiLvlLbl val="0"/>
      </c:catAx>
      <c:valAx>
        <c:axId val="30508460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7590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2011, Wetteraukreis</a:t>
            </a:r>
          </a:p>
        </c:rich>
      </c:tx>
      <c:overlay val="0"/>
    </c:title>
    <c:autoTitleDeleted val="0"/>
    <c:plotArea>
      <c:layout/>
      <c:barChart>
        <c:barDir val="col"/>
        <c:grouping val="percentStacked"/>
        <c:varyColors val="0"/>
        <c:ser>
          <c:idx val="0"/>
          <c:order val="0"/>
          <c:tx>
            <c:strRef>
              <c:f>'1.3_11'!$A$25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'1.3_11'!$B$24:$C$24</c:f>
              <c:strCache>
                <c:ptCount val="2"/>
                <c:pt idx="0">
                  <c:v>unter 25 Jahre</c:v>
                </c:pt>
                <c:pt idx="1">
                  <c:v>davon 15 bis unter 20 Jahren</c:v>
                </c:pt>
              </c:strCache>
            </c:strRef>
          </c:cat>
          <c:val>
            <c:numRef>
              <c:f>'1.3_11'!$B$25:$C$25</c:f>
              <c:numCache>
                <c:formatCode>* #,##0;* \-_ #,##0;\-</c:formatCode>
                <c:ptCount val="2"/>
                <c:pt idx="0">
                  <c:v>3595</c:v>
                </c:pt>
                <c:pt idx="1">
                  <c:v>1817</c:v>
                </c:pt>
              </c:numCache>
            </c:numRef>
          </c:val>
          <c:extLst>
            <c:ext xmlns:c16="http://schemas.microsoft.com/office/drawing/2014/chart" uri="{C3380CC4-5D6E-409C-BE32-E72D297353CC}">
              <c16:uniqueId val="{00000000-094D-44F3-BF34-2026CBE28139}"/>
            </c:ext>
          </c:extLst>
        </c:ser>
        <c:ser>
          <c:idx val="1"/>
          <c:order val="1"/>
          <c:tx>
            <c:strRef>
              <c:f>'1.3_11'!$A$26</c:f>
              <c:strCache>
                <c:ptCount val="1"/>
                <c:pt idx="0">
                  <c:v>Ausländer</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'1.3_11'!$B$24:$C$24</c:f>
              <c:strCache>
                <c:ptCount val="2"/>
                <c:pt idx="0">
                  <c:v>unter 25 Jahre</c:v>
                </c:pt>
                <c:pt idx="1">
                  <c:v>davon 15 bis unter 20 Jahren</c:v>
                </c:pt>
              </c:strCache>
            </c:strRef>
          </c:cat>
          <c:val>
            <c:numRef>
              <c:f>'1.3_11'!$B$26:$C$26</c:f>
              <c:numCache>
                <c:formatCode>* #,##0;* \-_ #,##0;\-</c:formatCode>
                <c:ptCount val="2"/>
                <c:pt idx="0">
                  <c:v>311</c:v>
                </c:pt>
                <c:pt idx="1">
                  <c:v>132</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05078624"/>
        <c:axId val="305079168"/>
      </c:barChart>
      <c:catAx>
        <c:axId val="30507862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79168"/>
        <c:crosses val="autoZero"/>
        <c:auto val="1"/>
        <c:lblAlgn val="ctr"/>
        <c:lblOffset val="100"/>
        <c:noMultiLvlLbl val="0"/>
      </c:catAx>
      <c:valAx>
        <c:axId val="305079168"/>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78624"/>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2011, Land Hessen</a:t>
            </a:r>
          </a:p>
        </c:rich>
      </c:tx>
      <c:overlay val="0"/>
    </c:title>
    <c:autoTitleDeleted val="0"/>
    <c:plotArea>
      <c:layout/>
      <c:barChart>
        <c:barDir val="col"/>
        <c:grouping val="percentStacked"/>
        <c:varyColors val="0"/>
        <c:ser>
          <c:idx val="0"/>
          <c:order val="0"/>
          <c:tx>
            <c:strRef>
              <c:f>'1.3_11'!$L$25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'1.3_11'!$M$24:$N$24</c:f>
              <c:strCache>
                <c:ptCount val="2"/>
                <c:pt idx="0">
                  <c:v>unter 25 Jahre</c:v>
                </c:pt>
                <c:pt idx="1">
                  <c:v>davon 15 bis unter 20 Jahren</c:v>
                </c:pt>
              </c:strCache>
            </c:strRef>
          </c:cat>
          <c:val>
            <c:numRef>
              <c:f>'1.3_11'!$M$25:$N$25</c:f>
              <c:numCache>
                <c:formatCode>* #,##0;* \-_ #,##0;\-</c:formatCode>
                <c:ptCount val="2"/>
                <c:pt idx="0">
                  <c:v>71351</c:v>
                </c:pt>
                <c:pt idx="1">
                  <c:v>32231</c:v>
                </c:pt>
              </c:numCache>
            </c:numRef>
          </c:val>
          <c:extLst>
            <c:ext xmlns:c16="http://schemas.microsoft.com/office/drawing/2014/chart" uri="{C3380CC4-5D6E-409C-BE32-E72D297353CC}">
              <c16:uniqueId val="{00000000-B9FC-40E0-B5AF-19BFA9AD2A43}"/>
            </c:ext>
          </c:extLst>
        </c:ser>
        <c:ser>
          <c:idx val="1"/>
          <c:order val="1"/>
          <c:tx>
            <c:strRef>
              <c:f>'1.3_11'!$L$26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'1.3_11'!$M$24:$N$24</c:f>
              <c:strCache>
                <c:ptCount val="2"/>
                <c:pt idx="0">
                  <c:v>unter 25 Jahre</c:v>
                </c:pt>
                <c:pt idx="1">
                  <c:v>davon 15 bis unter 20 Jahren</c:v>
                </c:pt>
              </c:strCache>
            </c:strRef>
          </c:cat>
          <c:val>
            <c:numRef>
              <c:f>'1.3_11'!$M$26:$N$26</c:f>
              <c:numCache>
                <c:formatCode>* #,##0;* \-_ #,##0;\-</c:formatCode>
                <c:ptCount val="2"/>
                <c:pt idx="0">
                  <c:v>9180</c:v>
                </c:pt>
                <c:pt idx="1">
                  <c:v>3683</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05085152"/>
        <c:axId val="305085696"/>
      </c:barChart>
      <c:catAx>
        <c:axId val="30508515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85696"/>
        <c:crosses val="autoZero"/>
        <c:auto val="1"/>
        <c:lblAlgn val="ctr"/>
        <c:lblOffset val="100"/>
        <c:noMultiLvlLbl val="0"/>
      </c:catAx>
      <c:valAx>
        <c:axId val="30508569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8515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2010, Wetteraukreis</a:t>
            </a:r>
          </a:p>
        </c:rich>
      </c:tx>
      <c:overlay val="0"/>
    </c:title>
    <c:autoTitleDeleted val="0"/>
    <c:plotArea>
      <c:layout/>
      <c:barChart>
        <c:barDir val="col"/>
        <c:grouping val="percentStacked"/>
        <c:varyColors val="0"/>
        <c:ser>
          <c:idx val="0"/>
          <c:order val="0"/>
          <c:tx>
            <c:strRef>
              <c:f>'1.3_10'!$A$25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'1.3_10'!$B$24:$C$24</c:f>
              <c:strCache>
                <c:ptCount val="2"/>
                <c:pt idx="0">
                  <c:v>unter 25 Jahre</c:v>
                </c:pt>
                <c:pt idx="1">
                  <c:v>davon 15 bis unter 20 Jahren</c:v>
                </c:pt>
              </c:strCache>
            </c:strRef>
          </c:cat>
          <c:val>
            <c:numRef>
              <c:f>'1.3_10'!$B$25:$C$25</c:f>
              <c:numCache>
                <c:formatCode>* #,##0;* \-_ #,##0;\-</c:formatCode>
                <c:ptCount val="2"/>
                <c:pt idx="0">
                  <c:v>3512</c:v>
                </c:pt>
                <c:pt idx="1">
                  <c:v>1725</c:v>
                </c:pt>
              </c:numCache>
            </c:numRef>
          </c:val>
          <c:extLst>
            <c:ext xmlns:c16="http://schemas.microsoft.com/office/drawing/2014/chart" uri="{C3380CC4-5D6E-409C-BE32-E72D297353CC}">
              <c16:uniqueId val="{00000000-094D-44F3-BF34-2026CBE28139}"/>
            </c:ext>
          </c:extLst>
        </c:ser>
        <c:ser>
          <c:idx val="1"/>
          <c:order val="1"/>
          <c:tx>
            <c:strRef>
              <c:f>'1.3_10'!$A$26</c:f>
              <c:strCache>
                <c:ptCount val="1"/>
                <c:pt idx="0">
                  <c:v>Ausländer</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'1.3_10'!$B$24:$C$24</c:f>
              <c:strCache>
                <c:ptCount val="2"/>
                <c:pt idx="0">
                  <c:v>unter 25 Jahre</c:v>
                </c:pt>
                <c:pt idx="1">
                  <c:v>davon 15 bis unter 20 Jahren</c:v>
                </c:pt>
              </c:strCache>
            </c:strRef>
          </c:cat>
          <c:val>
            <c:numRef>
              <c:f>'1.3_10'!$B$26:$C$26</c:f>
              <c:numCache>
                <c:formatCode>* #,##0;* \-_ #,##0;\-</c:formatCode>
                <c:ptCount val="2"/>
                <c:pt idx="0">
                  <c:v>334</c:v>
                </c:pt>
                <c:pt idx="1">
                  <c:v>140</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05083520"/>
        <c:axId val="305076992"/>
      </c:barChart>
      <c:catAx>
        <c:axId val="3050835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76992"/>
        <c:crosses val="autoZero"/>
        <c:auto val="1"/>
        <c:lblAlgn val="ctr"/>
        <c:lblOffset val="100"/>
        <c:noMultiLvlLbl val="0"/>
      </c:catAx>
      <c:valAx>
        <c:axId val="305076992"/>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8352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2010, Land Hessen</a:t>
            </a:r>
          </a:p>
        </c:rich>
      </c:tx>
      <c:overlay val="0"/>
    </c:title>
    <c:autoTitleDeleted val="0"/>
    <c:plotArea>
      <c:layout/>
      <c:barChart>
        <c:barDir val="col"/>
        <c:grouping val="percentStacked"/>
        <c:varyColors val="0"/>
        <c:ser>
          <c:idx val="0"/>
          <c:order val="0"/>
          <c:tx>
            <c:strRef>
              <c:f>'1.3_10'!$L$25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'1.3_10'!$M$24:$N$24</c:f>
              <c:strCache>
                <c:ptCount val="2"/>
                <c:pt idx="0">
                  <c:v>unter 25 Jahre</c:v>
                </c:pt>
                <c:pt idx="1">
                  <c:v>davon 15 bis unter 20 Jahren</c:v>
                </c:pt>
              </c:strCache>
            </c:strRef>
          </c:cat>
          <c:val>
            <c:numRef>
              <c:f>'1.3_10'!$M$25:$N$25</c:f>
              <c:numCache>
                <c:formatCode>* #,##0;* \-_ #,##0;\-</c:formatCode>
                <c:ptCount val="2"/>
                <c:pt idx="0">
                  <c:v>68738</c:v>
                </c:pt>
                <c:pt idx="1">
                  <c:v>30894</c:v>
                </c:pt>
              </c:numCache>
            </c:numRef>
          </c:val>
          <c:extLst>
            <c:ext xmlns:c16="http://schemas.microsoft.com/office/drawing/2014/chart" uri="{C3380CC4-5D6E-409C-BE32-E72D297353CC}">
              <c16:uniqueId val="{00000000-B9FC-40E0-B5AF-19BFA9AD2A43}"/>
            </c:ext>
          </c:extLst>
        </c:ser>
        <c:ser>
          <c:idx val="1"/>
          <c:order val="1"/>
          <c:tx>
            <c:strRef>
              <c:f>'1.3_10'!$L$26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'1.3_10'!$M$24:$N$24</c:f>
              <c:strCache>
                <c:ptCount val="2"/>
                <c:pt idx="0">
                  <c:v>unter 25 Jahre</c:v>
                </c:pt>
                <c:pt idx="1">
                  <c:v>davon 15 bis unter 20 Jahren</c:v>
                </c:pt>
              </c:strCache>
            </c:strRef>
          </c:cat>
          <c:val>
            <c:numRef>
              <c:f>'1.3_10'!$M$26:$N$26</c:f>
              <c:numCache>
                <c:formatCode>* #,##0;* \-_ #,##0;\-</c:formatCode>
                <c:ptCount val="2"/>
                <c:pt idx="0">
                  <c:v>9057</c:v>
                </c:pt>
                <c:pt idx="1">
                  <c:v>3626</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05079712"/>
        <c:axId val="305086240"/>
      </c:barChart>
      <c:catAx>
        <c:axId val="30507971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86240"/>
        <c:crosses val="autoZero"/>
        <c:auto val="1"/>
        <c:lblAlgn val="ctr"/>
        <c:lblOffset val="100"/>
        <c:noMultiLvlLbl val="0"/>
      </c:catAx>
      <c:valAx>
        <c:axId val="30508624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79712"/>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2009, Wetteraukreis</a:t>
            </a:r>
          </a:p>
        </c:rich>
      </c:tx>
      <c:overlay val="0"/>
    </c:title>
    <c:autoTitleDeleted val="0"/>
    <c:plotArea>
      <c:layout/>
      <c:barChart>
        <c:barDir val="col"/>
        <c:grouping val="percentStacked"/>
        <c:varyColors val="0"/>
        <c:ser>
          <c:idx val="0"/>
          <c:order val="0"/>
          <c:tx>
            <c:strRef>
              <c:f>'1.3_09'!$A$25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'1.3_09'!$B$24:$C$24</c:f>
              <c:strCache>
                <c:ptCount val="2"/>
                <c:pt idx="0">
                  <c:v>unter 25 Jahre</c:v>
                </c:pt>
                <c:pt idx="1">
                  <c:v>davon 15 bis unter 20 Jahren</c:v>
                </c:pt>
              </c:strCache>
            </c:strRef>
          </c:cat>
          <c:val>
            <c:numRef>
              <c:f>'1.3_09'!$B$25:$C$25</c:f>
              <c:numCache>
                <c:formatCode>* #,##0;* \-_ #,##0;\-</c:formatCode>
                <c:ptCount val="2"/>
                <c:pt idx="0">
                  <c:v>3346</c:v>
                </c:pt>
                <c:pt idx="1">
                  <c:v>1637</c:v>
                </c:pt>
              </c:numCache>
            </c:numRef>
          </c:val>
          <c:extLst>
            <c:ext xmlns:c16="http://schemas.microsoft.com/office/drawing/2014/chart" uri="{C3380CC4-5D6E-409C-BE32-E72D297353CC}">
              <c16:uniqueId val="{00000000-094D-44F3-BF34-2026CBE28139}"/>
            </c:ext>
          </c:extLst>
        </c:ser>
        <c:ser>
          <c:idx val="1"/>
          <c:order val="1"/>
          <c:tx>
            <c:strRef>
              <c:f>'1.3_09'!$A$26</c:f>
              <c:strCache>
                <c:ptCount val="1"/>
                <c:pt idx="0">
                  <c:v>Ausländer</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'1.3_09'!$B$24:$C$24</c:f>
              <c:strCache>
                <c:ptCount val="2"/>
                <c:pt idx="0">
                  <c:v>unter 25 Jahre</c:v>
                </c:pt>
                <c:pt idx="1">
                  <c:v>davon 15 bis unter 20 Jahren</c:v>
                </c:pt>
              </c:strCache>
            </c:strRef>
          </c:cat>
          <c:val>
            <c:numRef>
              <c:f>'1.3_09'!$B$26:$C$26</c:f>
              <c:numCache>
                <c:formatCode>* #,##0;* \-_ #,##0;\-</c:formatCode>
                <c:ptCount val="2"/>
                <c:pt idx="0">
                  <c:v>296</c:v>
                </c:pt>
                <c:pt idx="1">
                  <c:v>145</c:v>
                </c:pt>
              </c:numCache>
            </c:numRef>
          </c:val>
          <c:extLst>
            <c:ext xmlns:c16="http://schemas.microsoft.com/office/drawing/2014/chart" uri="{C3380CC4-5D6E-409C-BE32-E72D297353CC}">
              <c16:uniqueId val="{00000001-094D-44F3-BF34-2026CBE28139}"/>
            </c:ext>
          </c:extLst>
        </c:ser>
        <c:dLbls>
          <c:showLegendKey val="0"/>
          <c:showVal val="0"/>
          <c:showCatName val="0"/>
          <c:showSerName val="0"/>
          <c:showPercent val="0"/>
          <c:showBubbleSize val="0"/>
        </c:dLbls>
        <c:gapWidth val="75"/>
        <c:overlap val="100"/>
        <c:axId val="305080256"/>
        <c:axId val="305086784"/>
      </c:barChart>
      <c:catAx>
        <c:axId val="30508025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86784"/>
        <c:crosses val="autoZero"/>
        <c:auto val="1"/>
        <c:lblAlgn val="ctr"/>
        <c:lblOffset val="100"/>
        <c:noMultiLvlLbl val="0"/>
      </c:catAx>
      <c:valAx>
        <c:axId val="305086784"/>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80256"/>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Ausschließlich geringfügig entlohnte Beschäftigte unter 25 Jahren </a:t>
            </a:r>
          </a:p>
          <a:p>
            <a:pPr>
              <a:defRPr sz="1000" b="0" i="0" u="none" strike="noStrike" baseline="0">
                <a:solidFill>
                  <a:srgbClr val="000000"/>
                </a:solidFill>
                <a:latin typeface="Calibri"/>
                <a:ea typeface="Calibri"/>
                <a:cs typeface="Calibri"/>
              </a:defRPr>
            </a:pPr>
            <a:r>
              <a:rPr lang="de-DE" sz="800" b="1" i="0" strike="noStrike">
                <a:solidFill>
                  <a:srgbClr val="000000"/>
                </a:solidFill>
                <a:latin typeface="Arial"/>
                <a:cs typeface="Arial"/>
              </a:rPr>
              <a:t>nach</a:t>
            </a:r>
            <a:r>
              <a:rPr lang="de-DE" sz="800" b="1" i="0" strike="noStrike" baseline="0">
                <a:solidFill>
                  <a:srgbClr val="000000"/>
                </a:solidFill>
                <a:latin typeface="Arial"/>
                <a:cs typeface="Arial"/>
              </a:rPr>
              <a:t> </a:t>
            </a:r>
            <a:r>
              <a:rPr lang="de-DE" sz="800" b="1" i="0" strike="noStrike">
                <a:solidFill>
                  <a:srgbClr val="000000"/>
                </a:solidFill>
                <a:latin typeface="Arial"/>
                <a:cs typeface="Arial"/>
              </a:rPr>
              <a:t>Staatsangehörigkeit, 2009, Land Hessen</a:t>
            </a:r>
          </a:p>
        </c:rich>
      </c:tx>
      <c:overlay val="0"/>
    </c:title>
    <c:autoTitleDeleted val="0"/>
    <c:plotArea>
      <c:layout/>
      <c:barChart>
        <c:barDir val="col"/>
        <c:grouping val="percentStacked"/>
        <c:varyColors val="0"/>
        <c:ser>
          <c:idx val="0"/>
          <c:order val="0"/>
          <c:tx>
            <c:strRef>
              <c:f>'1.3_09'!$L$25</c:f>
              <c:strCache>
                <c:ptCount val="1"/>
                <c:pt idx="0">
                  <c:v>Deutsche</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'1.3_09'!$M$24:$N$24</c:f>
              <c:strCache>
                <c:ptCount val="2"/>
                <c:pt idx="0">
                  <c:v>unter 25 Jahre</c:v>
                </c:pt>
                <c:pt idx="1">
                  <c:v>davon 15 bis unter 20 Jahren</c:v>
                </c:pt>
              </c:strCache>
            </c:strRef>
          </c:cat>
          <c:val>
            <c:numRef>
              <c:f>'1.3_09'!$M$25:$N$25</c:f>
              <c:numCache>
                <c:formatCode>* #,##0;* \-_ #,##0;\-</c:formatCode>
                <c:ptCount val="2"/>
                <c:pt idx="0">
                  <c:v>67422</c:v>
                </c:pt>
                <c:pt idx="1">
                  <c:v>31040</c:v>
                </c:pt>
              </c:numCache>
            </c:numRef>
          </c:val>
          <c:extLst>
            <c:ext xmlns:c16="http://schemas.microsoft.com/office/drawing/2014/chart" uri="{C3380CC4-5D6E-409C-BE32-E72D297353CC}">
              <c16:uniqueId val="{00000000-B9FC-40E0-B5AF-19BFA9AD2A43}"/>
            </c:ext>
          </c:extLst>
        </c:ser>
        <c:ser>
          <c:idx val="1"/>
          <c:order val="1"/>
          <c:tx>
            <c:strRef>
              <c:f>'1.3_09'!$L$26</c:f>
              <c:strCache>
                <c:ptCount val="1"/>
                <c:pt idx="0">
                  <c:v>Ausländer</c:v>
                </c:pt>
              </c:strCache>
            </c:strRef>
          </c:tx>
          <c:spPr>
            <a:solidFill>
              <a:sysClr val="window" lastClr="FFFFFF">
                <a:lumMod val="75000"/>
              </a:sys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'1.3_09'!$M$24:$N$24</c:f>
              <c:strCache>
                <c:ptCount val="2"/>
                <c:pt idx="0">
                  <c:v>unter 25 Jahre</c:v>
                </c:pt>
                <c:pt idx="1">
                  <c:v>davon 15 bis unter 20 Jahren</c:v>
                </c:pt>
              </c:strCache>
            </c:strRef>
          </c:cat>
          <c:val>
            <c:numRef>
              <c:f>'1.3_09'!$M$26:$N$26</c:f>
              <c:numCache>
                <c:formatCode>* #,##0;* \-_ #,##0;\-</c:formatCode>
                <c:ptCount val="2"/>
                <c:pt idx="0">
                  <c:v>9013</c:v>
                </c:pt>
                <c:pt idx="1">
                  <c:v>3780</c:v>
                </c:pt>
              </c:numCache>
            </c:numRef>
          </c:val>
          <c:extLst>
            <c:ext xmlns:c16="http://schemas.microsoft.com/office/drawing/2014/chart" uri="{C3380CC4-5D6E-409C-BE32-E72D297353CC}">
              <c16:uniqueId val="{00000001-B9FC-40E0-B5AF-19BFA9AD2A43}"/>
            </c:ext>
          </c:extLst>
        </c:ser>
        <c:dLbls>
          <c:showLegendKey val="0"/>
          <c:showVal val="0"/>
          <c:showCatName val="0"/>
          <c:showSerName val="0"/>
          <c:showPercent val="0"/>
          <c:showBubbleSize val="0"/>
        </c:dLbls>
        <c:gapWidth val="75"/>
        <c:overlap val="100"/>
        <c:axId val="305080800"/>
        <c:axId val="305082976"/>
      </c:barChart>
      <c:catAx>
        <c:axId val="30508080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82976"/>
        <c:crosses val="autoZero"/>
        <c:auto val="1"/>
        <c:lblAlgn val="ctr"/>
        <c:lblOffset val="100"/>
        <c:noMultiLvlLbl val="0"/>
      </c:catAx>
      <c:valAx>
        <c:axId val="305082976"/>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05080800"/>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2019, Wetteraukreis</a:t>
            </a:r>
            <a:endParaRPr lang="de-DE" b="0">
              <a:latin typeface="Arial" pitchFamily="34" charset="0"/>
              <a:cs typeface="Arial" pitchFamily="34" charset="0"/>
            </a:endParaRPr>
          </a:p>
        </c:rich>
      </c:tx>
      <c:layout>
        <c:manualLayout>
          <c:xMode val="edge"/>
          <c:yMode val="edge"/>
          <c:x val="9.5171724643774866E-2"/>
          <c:y val="1.0274825435814046E-2"/>
        </c:manualLayout>
      </c:layout>
      <c:overlay val="0"/>
    </c:title>
    <c:autoTitleDeleted val="0"/>
    <c:plotArea>
      <c:layout/>
      <c:barChart>
        <c:barDir val="col"/>
        <c:grouping val="percentStacked"/>
        <c:varyColors val="0"/>
        <c:ser>
          <c:idx val="0"/>
          <c:order val="0"/>
          <c:tx>
            <c:strRef>
              <c:f>'1.4_19'!$A$25:$B$25</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'1.4_19'!$C$24:$G$24</c:f>
              <c:strCache>
                <c:ptCount val="5"/>
                <c:pt idx="0">
                  <c:v>Hauptschulen</c:v>
                </c:pt>
                <c:pt idx="1">
                  <c:v>Realschulen</c:v>
                </c:pt>
                <c:pt idx="2">
                  <c:v>Gymnasien</c:v>
                </c:pt>
                <c:pt idx="3">
                  <c:v>Integrierte Jahrgangsstufe</c:v>
                </c:pt>
                <c:pt idx="4">
                  <c:v>Förderschulen</c:v>
                </c:pt>
              </c:strCache>
            </c:strRef>
          </c:cat>
          <c:val>
            <c:numRef>
              <c:f>'1.4_19'!$C$25:$G$25</c:f>
              <c:numCache>
                <c:formatCode>General</c:formatCode>
                <c:ptCount val="5"/>
                <c:pt idx="0" formatCode="#\ ##0">
                  <c:v>117</c:v>
                </c:pt>
                <c:pt idx="1">
                  <c:v>266</c:v>
                </c:pt>
                <c:pt idx="2">
                  <c:v>609</c:v>
                </c:pt>
                <c:pt idx="3">
                  <c:v>77</c:v>
                </c:pt>
                <c:pt idx="4">
                  <c:v>52</c:v>
                </c:pt>
              </c:numCache>
            </c:numRef>
          </c:val>
          <c:extLst>
            <c:ext xmlns:c16="http://schemas.microsoft.com/office/drawing/2014/chart" uri="{C3380CC4-5D6E-409C-BE32-E72D297353CC}">
              <c16:uniqueId val="{00000000-7718-450E-AF47-8EA9F5EFE0AB}"/>
            </c:ext>
          </c:extLst>
        </c:ser>
        <c:ser>
          <c:idx val="1"/>
          <c:order val="1"/>
          <c:tx>
            <c:strRef>
              <c:f>'1.4_19'!$A$26:$B$26</c:f>
              <c:strCache>
                <c:ptCount val="2"/>
                <c:pt idx="0">
                  <c:v>Deutsche</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'1.4_19'!$C$24:$G$24</c:f>
              <c:strCache>
                <c:ptCount val="5"/>
                <c:pt idx="0">
                  <c:v>Hauptschulen</c:v>
                </c:pt>
                <c:pt idx="1">
                  <c:v>Realschulen</c:v>
                </c:pt>
                <c:pt idx="2">
                  <c:v>Gymnasien</c:v>
                </c:pt>
                <c:pt idx="3">
                  <c:v>Integrierte Jahrgangsstufe</c:v>
                </c:pt>
                <c:pt idx="4">
                  <c:v>Förderschulen</c:v>
                </c:pt>
              </c:strCache>
            </c:strRef>
          </c:cat>
          <c:val>
            <c:numRef>
              <c:f>'1.4_19'!$C$26:$G$26</c:f>
              <c:numCache>
                <c:formatCode>General</c:formatCode>
                <c:ptCount val="5"/>
                <c:pt idx="0">
                  <c:v>77</c:v>
                </c:pt>
                <c:pt idx="1">
                  <c:v>210</c:v>
                </c:pt>
                <c:pt idx="2">
                  <c:v>679</c:v>
                </c:pt>
                <c:pt idx="3">
                  <c:v>39</c:v>
                </c:pt>
                <c:pt idx="4">
                  <c:v>29</c:v>
                </c:pt>
              </c:numCache>
            </c:numRef>
          </c:val>
          <c:extLst>
            <c:ext xmlns:c16="http://schemas.microsoft.com/office/drawing/2014/chart" uri="{C3380CC4-5D6E-409C-BE32-E72D297353CC}">
              <c16:uniqueId val="{00000001-7718-450E-AF47-8EA9F5EFE0AB}"/>
            </c:ext>
          </c:extLst>
        </c:ser>
        <c:ser>
          <c:idx val="2"/>
          <c:order val="2"/>
          <c:tx>
            <c:strRef>
              <c:f>'1.4_19'!$A$27:$B$27</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'1.4_19'!$C$24:$G$24</c:f>
              <c:strCache>
                <c:ptCount val="5"/>
                <c:pt idx="0">
                  <c:v>Hauptschulen</c:v>
                </c:pt>
                <c:pt idx="1">
                  <c:v>Realschulen</c:v>
                </c:pt>
                <c:pt idx="2">
                  <c:v>Gymnasien</c:v>
                </c:pt>
                <c:pt idx="3">
                  <c:v>Integrierte Jahrgangsstufe</c:v>
                </c:pt>
                <c:pt idx="4">
                  <c:v>Förderschulen</c:v>
                </c:pt>
              </c:strCache>
            </c:strRef>
          </c:cat>
          <c:val>
            <c:numRef>
              <c:f>'1.4_19'!$C$27:$G$27</c:f>
              <c:numCache>
                <c:formatCode>General</c:formatCode>
                <c:ptCount val="5"/>
                <c:pt idx="0">
                  <c:v>32</c:v>
                </c:pt>
                <c:pt idx="1">
                  <c:v>51</c:v>
                </c:pt>
                <c:pt idx="2">
                  <c:v>77</c:v>
                </c:pt>
                <c:pt idx="3">
                  <c:v>21</c:v>
                </c:pt>
                <c:pt idx="4">
                  <c:v>13</c:v>
                </c:pt>
              </c:numCache>
            </c:numRef>
          </c:val>
          <c:extLst>
            <c:ext xmlns:c16="http://schemas.microsoft.com/office/drawing/2014/chart" uri="{C3380CC4-5D6E-409C-BE32-E72D297353CC}">
              <c16:uniqueId val="{00000002-7718-450E-AF47-8EA9F5EFE0AB}"/>
            </c:ext>
          </c:extLst>
        </c:ser>
        <c:ser>
          <c:idx val="3"/>
          <c:order val="3"/>
          <c:tx>
            <c:strRef>
              <c:f>'1.4_19'!$A$28:$B$28</c:f>
              <c:strCache>
                <c:ptCount val="2"/>
                <c:pt idx="0">
                  <c:v>mit MHG*</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'1.4_19'!$C$24:$G$24</c:f>
              <c:strCache>
                <c:ptCount val="5"/>
                <c:pt idx="0">
                  <c:v>Hauptschulen</c:v>
                </c:pt>
                <c:pt idx="1">
                  <c:v>Realschulen</c:v>
                </c:pt>
                <c:pt idx="2">
                  <c:v>Gymnasien</c:v>
                </c:pt>
                <c:pt idx="3">
                  <c:v>Integrierte Jahrgangsstufe</c:v>
                </c:pt>
                <c:pt idx="4">
                  <c:v>Förderschulen</c:v>
                </c:pt>
              </c:strCache>
            </c:strRef>
          </c:cat>
          <c:val>
            <c:numRef>
              <c:f>'1.4_19'!$C$28:$G$28</c:f>
              <c:numCache>
                <c:formatCode>General</c:formatCode>
                <c:ptCount val="5"/>
                <c:pt idx="0">
                  <c:v>26</c:v>
                </c:pt>
                <c:pt idx="1">
                  <c:v>31</c:v>
                </c:pt>
                <c:pt idx="2">
                  <c:v>97</c:v>
                </c:pt>
                <c:pt idx="3">
                  <c:v>12</c:v>
                </c:pt>
                <c:pt idx="4">
                  <c:v>7</c:v>
                </c:pt>
              </c:numCache>
            </c:numRef>
          </c:val>
          <c:extLst>
            <c:ext xmlns:c16="http://schemas.microsoft.com/office/drawing/2014/chart" uri="{C3380CC4-5D6E-409C-BE32-E72D297353CC}">
              <c16:uniqueId val="{00000003-7718-450E-AF47-8EA9F5EFE0AB}"/>
            </c:ext>
          </c:extLst>
        </c:ser>
        <c:ser>
          <c:idx val="4"/>
          <c:order val="4"/>
          <c:tx>
            <c:strRef>
              <c:f>'1.4_19'!$A$29:$B$29</c:f>
              <c:strCache>
                <c:ptCount val="2"/>
                <c:pt idx="0">
                  <c:v>Ausländer</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'1.4_19'!$C$24:$G$24</c:f>
              <c:strCache>
                <c:ptCount val="5"/>
                <c:pt idx="0">
                  <c:v>Hauptschulen</c:v>
                </c:pt>
                <c:pt idx="1">
                  <c:v>Realschulen</c:v>
                </c:pt>
                <c:pt idx="2">
                  <c:v>Gymnasien</c:v>
                </c:pt>
                <c:pt idx="3">
                  <c:v>Integrierte Jahrgangsstufe</c:v>
                </c:pt>
                <c:pt idx="4">
                  <c:v>Förderschulen</c:v>
                </c:pt>
              </c:strCache>
            </c:strRef>
          </c:cat>
          <c:val>
            <c:numRef>
              <c:f>'1.4_19'!$C$29:$G$29</c:f>
              <c:numCache>
                <c:formatCode>General</c:formatCode>
                <c:ptCount val="5"/>
                <c:pt idx="0">
                  <c:v>37</c:v>
                </c:pt>
                <c:pt idx="1">
                  <c:v>22</c:v>
                </c:pt>
                <c:pt idx="2">
                  <c:v>39</c:v>
                </c:pt>
                <c:pt idx="3">
                  <c:v>19</c:v>
                </c:pt>
                <c:pt idx="4">
                  <c:v>5</c:v>
                </c:pt>
              </c:numCache>
            </c:numRef>
          </c:val>
          <c:extLst>
            <c:ext xmlns:c16="http://schemas.microsoft.com/office/drawing/2014/chart" uri="{C3380CC4-5D6E-409C-BE32-E72D297353CC}">
              <c16:uniqueId val="{00000004-7718-450E-AF47-8EA9F5EFE0AB}"/>
            </c:ext>
          </c:extLst>
        </c:ser>
        <c:ser>
          <c:idx val="5"/>
          <c:order val="5"/>
          <c:tx>
            <c:strRef>
              <c:f>'1.4_19'!$A$30:$B$30</c:f>
              <c:strCache>
                <c:ptCount val="2"/>
                <c:pt idx="0">
                  <c:v>Ausländer</c:v>
                </c:pt>
                <c:pt idx="1">
                  <c:v>weiblich</c:v>
                </c:pt>
              </c:strCache>
            </c:strRef>
          </c:tx>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'1.4_19'!$C$24:$G$24</c:f>
              <c:strCache>
                <c:ptCount val="5"/>
                <c:pt idx="0">
                  <c:v>Hauptschulen</c:v>
                </c:pt>
                <c:pt idx="1">
                  <c:v>Realschulen</c:v>
                </c:pt>
                <c:pt idx="2">
                  <c:v>Gymnasien</c:v>
                </c:pt>
                <c:pt idx="3">
                  <c:v>Integrierte Jahrgangsstufe</c:v>
                </c:pt>
                <c:pt idx="4">
                  <c:v>Förderschulen</c:v>
                </c:pt>
              </c:strCache>
            </c:strRef>
          </c:cat>
          <c:val>
            <c:numRef>
              <c:f>'1.4_19'!$C$30:$G$30</c:f>
              <c:numCache>
                <c:formatCode>General</c:formatCode>
                <c:ptCount val="5"/>
                <c:pt idx="0">
                  <c:v>37</c:v>
                </c:pt>
                <c:pt idx="1">
                  <c:v>18</c:v>
                </c:pt>
                <c:pt idx="2">
                  <c:v>31</c:v>
                </c:pt>
                <c:pt idx="3">
                  <c:v>8</c:v>
                </c:pt>
                <c:pt idx="4">
                  <c:v>6</c:v>
                </c:pt>
              </c:numCache>
            </c:numRef>
          </c:val>
          <c:extLst>
            <c:ext xmlns:c16="http://schemas.microsoft.com/office/drawing/2014/chart" uri="{C3380CC4-5D6E-409C-BE32-E72D297353CC}">
              <c16:uniqueId val="{00000005-7718-450E-AF47-8EA9F5EFE0AB}"/>
            </c:ext>
          </c:extLst>
        </c:ser>
        <c:dLbls>
          <c:showLegendKey val="0"/>
          <c:showVal val="0"/>
          <c:showCatName val="0"/>
          <c:showSerName val="0"/>
          <c:showPercent val="0"/>
          <c:showBubbleSize val="0"/>
        </c:dLbls>
        <c:gapWidth val="75"/>
        <c:overlap val="100"/>
        <c:axId val="393472968"/>
        <c:axId val="393477280"/>
      </c:barChart>
      <c:catAx>
        <c:axId val="393472968"/>
        <c:scaling>
          <c:orientation val="minMax"/>
        </c:scaling>
        <c:delete val="0"/>
        <c:axPos val="b"/>
        <c:numFmt formatCode="General" sourceLinked="1"/>
        <c:majorTickMark val="none"/>
        <c:minorTickMark val="none"/>
        <c:tickLblPos val="nextTo"/>
        <c:crossAx val="393477280"/>
        <c:crosses val="autoZero"/>
        <c:auto val="1"/>
        <c:lblAlgn val="ctr"/>
        <c:lblOffset val="100"/>
        <c:noMultiLvlLbl val="0"/>
      </c:catAx>
      <c:valAx>
        <c:axId val="393477280"/>
        <c:scaling>
          <c:orientation val="minMax"/>
        </c:scaling>
        <c:delete val="0"/>
        <c:axPos val="l"/>
        <c:majorGridlines/>
        <c:numFmt formatCode="0%" sourceLinked="1"/>
        <c:majorTickMark val="none"/>
        <c:minorTickMark val="none"/>
        <c:tickLblPos val="nextTo"/>
        <c:spPr>
          <a:ln w="9525">
            <a:noFill/>
          </a:ln>
        </c:spPr>
        <c:crossAx val="393472968"/>
        <c:crosses val="autoZero"/>
        <c:crossBetween val="between"/>
      </c:valAx>
    </c:plotArea>
    <c:legend>
      <c:legendPos val="b"/>
      <c:layout>
        <c:manualLayout>
          <c:xMode val="edge"/>
          <c:yMode val="edge"/>
          <c:x val="2.1528830635301017E-3"/>
          <c:y val="0.87810630623043773"/>
          <c:w val="0.98948305374871581"/>
          <c:h val="0.10050331943801147"/>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horizontalDpi="-3" verticalDpi="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2019, Land Hessen</a:t>
            </a:r>
            <a:endParaRPr lang="de-DE" b="0">
              <a:latin typeface="Arial" pitchFamily="34" charset="0"/>
              <a:cs typeface="Arial" pitchFamily="34" charset="0"/>
            </a:endParaRPr>
          </a:p>
        </c:rich>
      </c:tx>
      <c:layout>
        <c:manualLayout>
          <c:xMode val="edge"/>
          <c:yMode val="edge"/>
          <c:x val="0.18941657506377596"/>
          <c:y val="3.4378261540836799E-2"/>
        </c:manualLayout>
      </c:layout>
      <c:overlay val="0"/>
    </c:title>
    <c:autoTitleDeleted val="0"/>
    <c:plotArea>
      <c:layout/>
      <c:barChart>
        <c:barDir val="col"/>
        <c:grouping val="percentStacked"/>
        <c:varyColors val="0"/>
        <c:ser>
          <c:idx val="0"/>
          <c:order val="0"/>
          <c:tx>
            <c:strRef>
              <c:f>'1.4_19'!$S$24:$T$24</c:f>
              <c:strCache>
                <c:ptCount val="2"/>
                <c:pt idx="0">
                  <c:v>Deutsche</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'1.4_19'!$U$23:$Z$23</c:f>
              <c:strCache>
                <c:ptCount val="6"/>
                <c:pt idx="0">
                  <c:v>Hauptschulen</c:v>
                </c:pt>
                <c:pt idx="1">
                  <c:v>Realschulen</c:v>
                </c:pt>
                <c:pt idx="2">
                  <c:v>Mittelstufenschulen</c:v>
                </c:pt>
                <c:pt idx="3">
                  <c:v>Gymnasien</c:v>
                </c:pt>
                <c:pt idx="4">
                  <c:v>Integrierte Jahrgangsstufe</c:v>
                </c:pt>
                <c:pt idx="5">
                  <c:v>Förderstufe</c:v>
                </c:pt>
              </c:strCache>
            </c:strRef>
          </c:cat>
          <c:val>
            <c:numRef>
              <c:f>'1.4_19'!$U$24:$Z$24</c:f>
              <c:numCache>
                <c:formatCode>#,##0</c:formatCode>
                <c:ptCount val="6"/>
                <c:pt idx="0">
                  <c:v>1674</c:v>
                </c:pt>
                <c:pt idx="1">
                  <c:v>4168</c:v>
                </c:pt>
                <c:pt idx="2">
                  <c:v>445</c:v>
                </c:pt>
                <c:pt idx="3">
                  <c:v>8746</c:v>
                </c:pt>
                <c:pt idx="4">
                  <c:v>3050</c:v>
                </c:pt>
                <c:pt idx="5">
                  <c:v>870</c:v>
                </c:pt>
              </c:numCache>
            </c:numRef>
          </c:val>
          <c:extLst>
            <c:ext xmlns:c16="http://schemas.microsoft.com/office/drawing/2014/chart" uri="{C3380CC4-5D6E-409C-BE32-E72D297353CC}">
              <c16:uniqueId val="{00000000-B77C-41C2-A6EC-3B20B2BE992B}"/>
            </c:ext>
          </c:extLst>
        </c:ser>
        <c:ser>
          <c:idx val="1"/>
          <c:order val="1"/>
          <c:tx>
            <c:strRef>
              <c:f>'1.4_19'!$S$25:$T$25</c:f>
              <c:strCache>
                <c:ptCount val="2"/>
                <c:pt idx="0">
                  <c:v>Deutsche</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'1.4_19'!$U$23:$Z$23</c:f>
              <c:strCache>
                <c:ptCount val="6"/>
                <c:pt idx="0">
                  <c:v>Hauptschulen</c:v>
                </c:pt>
                <c:pt idx="1">
                  <c:v>Realschulen</c:v>
                </c:pt>
                <c:pt idx="2">
                  <c:v>Mittelstufenschulen</c:v>
                </c:pt>
                <c:pt idx="3">
                  <c:v>Gymnasien</c:v>
                </c:pt>
                <c:pt idx="4">
                  <c:v>Integrierte Jahrgangsstufe</c:v>
                </c:pt>
                <c:pt idx="5">
                  <c:v>Förderstufe</c:v>
                </c:pt>
              </c:strCache>
            </c:strRef>
          </c:cat>
          <c:val>
            <c:numRef>
              <c:f>'1.4_19'!$U$25:$Z$25</c:f>
              <c:numCache>
                <c:formatCode>#,##0</c:formatCode>
                <c:ptCount val="6"/>
                <c:pt idx="0">
                  <c:v>1085</c:v>
                </c:pt>
                <c:pt idx="1">
                  <c:v>3522</c:v>
                </c:pt>
                <c:pt idx="2">
                  <c:v>327</c:v>
                </c:pt>
                <c:pt idx="3">
                  <c:v>10153</c:v>
                </c:pt>
                <c:pt idx="4">
                  <c:v>2367</c:v>
                </c:pt>
                <c:pt idx="5">
                  <c:v>460</c:v>
                </c:pt>
              </c:numCache>
            </c:numRef>
          </c:val>
          <c:extLst>
            <c:ext xmlns:c16="http://schemas.microsoft.com/office/drawing/2014/chart" uri="{C3380CC4-5D6E-409C-BE32-E72D297353CC}">
              <c16:uniqueId val="{00000001-B77C-41C2-A6EC-3B20B2BE992B}"/>
            </c:ext>
          </c:extLst>
        </c:ser>
        <c:ser>
          <c:idx val="2"/>
          <c:order val="2"/>
          <c:tx>
            <c:strRef>
              <c:f>'1.4_19'!$S$26:$T$26</c:f>
              <c:strCache>
                <c:ptCount val="2"/>
                <c:pt idx="0">
                  <c:v>Deutsche mit MHG*</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'1.4_19'!$U$23:$Z$23</c:f>
              <c:strCache>
                <c:ptCount val="6"/>
                <c:pt idx="0">
                  <c:v>Hauptschulen</c:v>
                </c:pt>
                <c:pt idx="1">
                  <c:v>Realschulen</c:v>
                </c:pt>
                <c:pt idx="2">
                  <c:v>Mittelstufenschulen</c:v>
                </c:pt>
                <c:pt idx="3">
                  <c:v>Gymnasien</c:v>
                </c:pt>
                <c:pt idx="4">
                  <c:v>Integrierte Jahrgangsstufe</c:v>
                </c:pt>
                <c:pt idx="5">
                  <c:v>Förderstufe</c:v>
                </c:pt>
              </c:strCache>
            </c:strRef>
          </c:cat>
          <c:val>
            <c:numRef>
              <c:f>'1.4_19'!$U$26:$Z$26</c:f>
              <c:numCache>
                <c:formatCode>#,##0</c:formatCode>
                <c:ptCount val="6"/>
                <c:pt idx="0">
                  <c:v>830</c:v>
                </c:pt>
                <c:pt idx="1">
                  <c:v>1328</c:v>
                </c:pt>
                <c:pt idx="2">
                  <c:v>157</c:v>
                </c:pt>
                <c:pt idx="3">
                  <c:v>1857</c:v>
                </c:pt>
                <c:pt idx="4">
                  <c:v>1247</c:v>
                </c:pt>
                <c:pt idx="5">
                  <c:v>201</c:v>
                </c:pt>
              </c:numCache>
            </c:numRef>
          </c:val>
          <c:extLst>
            <c:ext xmlns:c16="http://schemas.microsoft.com/office/drawing/2014/chart" uri="{C3380CC4-5D6E-409C-BE32-E72D297353CC}">
              <c16:uniqueId val="{00000002-B77C-41C2-A6EC-3B20B2BE992B}"/>
            </c:ext>
          </c:extLst>
        </c:ser>
        <c:ser>
          <c:idx val="3"/>
          <c:order val="3"/>
          <c:tx>
            <c:strRef>
              <c:f>'1.4_19'!$S$27:$T$27</c:f>
              <c:strCache>
                <c:ptCount val="2"/>
                <c:pt idx="0">
                  <c:v>Deutsche mit MHG*</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'1.4_19'!$U$23:$Z$23</c:f>
              <c:strCache>
                <c:ptCount val="6"/>
                <c:pt idx="0">
                  <c:v>Hauptschulen</c:v>
                </c:pt>
                <c:pt idx="1">
                  <c:v>Realschulen</c:v>
                </c:pt>
                <c:pt idx="2">
                  <c:v>Mittelstufenschulen</c:v>
                </c:pt>
                <c:pt idx="3">
                  <c:v>Gymnasien</c:v>
                </c:pt>
                <c:pt idx="4">
                  <c:v>Integrierte Jahrgangsstufe</c:v>
                </c:pt>
                <c:pt idx="5">
                  <c:v>Förderstufe</c:v>
                </c:pt>
              </c:strCache>
            </c:strRef>
          </c:cat>
          <c:val>
            <c:numRef>
              <c:f>'1.4_19'!$U$27:$Z$27</c:f>
              <c:numCache>
                <c:formatCode>#,##0</c:formatCode>
                <c:ptCount val="6"/>
                <c:pt idx="0">
                  <c:v>532</c:v>
                </c:pt>
                <c:pt idx="1">
                  <c:v>1117</c:v>
                </c:pt>
                <c:pt idx="2">
                  <c:v>121</c:v>
                </c:pt>
                <c:pt idx="3">
                  <c:v>2296</c:v>
                </c:pt>
                <c:pt idx="4">
                  <c:v>1009</c:v>
                </c:pt>
                <c:pt idx="5">
                  <c:v>110</c:v>
                </c:pt>
              </c:numCache>
            </c:numRef>
          </c:val>
          <c:extLst>
            <c:ext xmlns:c16="http://schemas.microsoft.com/office/drawing/2014/chart" uri="{C3380CC4-5D6E-409C-BE32-E72D297353CC}">
              <c16:uniqueId val="{00000003-B77C-41C2-A6EC-3B20B2BE992B}"/>
            </c:ext>
          </c:extLst>
        </c:ser>
        <c:ser>
          <c:idx val="4"/>
          <c:order val="4"/>
          <c:tx>
            <c:strRef>
              <c:f>'1.4_19'!$S$28:$T$28</c:f>
              <c:strCache>
                <c:ptCount val="2"/>
                <c:pt idx="0">
                  <c:v>Ausländer</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'1.4_19'!$U$23:$Z$23</c:f>
              <c:strCache>
                <c:ptCount val="6"/>
                <c:pt idx="0">
                  <c:v>Hauptschulen</c:v>
                </c:pt>
                <c:pt idx="1">
                  <c:v>Realschulen</c:v>
                </c:pt>
                <c:pt idx="2">
                  <c:v>Mittelstufenschulen</c:v>
                </c:pt>
                <c:pt idx="3">
                  <c:v>Gymnasien</c:v>
                </c:pt>
                <c:pt idx="4">
                  <c:v>Integrierte Jahrgangsstufe</c:v>
                </c:pt>
                <c:pt idx="5">
                  <c:v>Förderstufe</c:v>
                </c:pt>
              </c:strCache>
            </c:strRef>
          </c:cat>
          <c:val>
            <c:numRef>
              <c:f>'1.4_19'!$U$28:$Z$28</c:f>
              <c:numCache>
                <c:formatCode>#,##0</c:formatCode>
                <c:ptCount val="6"/>
                <c:pt idx="0">
                  <c:v>899</c:v>
                </c:pt>
                <c:pt idx="1">
                  <c:v>686</c:v>
                </c:pt>
                <c:pt idx="2">
                  <c:v>150</c:v>
                </c:pt>
                <c:pt idx="3">
                  <c:v>601</c:v>
                </c:pt>
                <c:pt idx="4">
                  <c:v>916</c:v>
                </c:pt>
                <c:pt idx="5">
                  <c:v>218</c:v>
                </c:pt>
              </c:numCache>
            </c:numRef>
          </c:val>
          <c:extLst>
            <c:ext xmlns:c16="http://schemas.microsoft.com/office/drawing/2014/chart" uri="{C3380CC4-5D6E-409C-BE32-E72D297353CC}">
              <c16:uniqueId val="{00000004-B77C-41C2-A6EC-3B20B2BE992B}"/>
            </c:ext>
          </c:extLst>
        </c:ser>
        <c:ser>
          <c:idx val="5"/>
          <c:order val="5"/>
          <c:tx>
            <c:strRef>
              <c:f>'1.4_19'!$S$29:$T$29</c:f>
              <c:strCache>
                <c:ptCount val="2"/>
                <c:pt idx="0">
                  <c:v>Ausländer</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'1.4_19'!$U$23:$Z$23</c:f>
              <c:strCache>
                <c:ptCount val="6"/>
                <c:pt idx="0">
                  <c:v>Hauptschulen</c:v>
                </c:pt>
                <c:pt idx="1">
                  <c:v>Realschulen</c:v>
                </c:pt>
                <c:pt idx="2">
                  <c:v>Mittelstufenschulen</c:v>
                </c:pt>
                <c:pt idx="3">
                  <c:v>Gymnasien</c:v>
                </c:pt>
                <c:pt idx="4">
                  <c:v>Integrierte Jahrgangsstufe</c:v>
                </c:pt>
                <c:pt idx="5">
                  <c:v>Förderstufe</c:v>
                </c:pt>
              </c:strCache>
            </c:strRef>
          </c:cat>
          <c:val>
            <c:numRef>
              <c:f>'1.4_19'!$U$29:$Z$29</c:f>
              <c:numCache>
                <c:formatCode>#,##0</c:formatCode>
                <c:ptCount val="6"/>
                <c:pt idx="0">
                  <c:v>562</c:v>
                </c:pt>
                <c:pt idx="1">
                  <c:v>639</c:v>
                </c:pt>
                <c:pt idx="2">
                  <c:v>126</c:v>
                </c:pt>
                <c:pt idx="3">
                  <c:v>782</c:v>
                </c:pt>
                <c:pt idx="4">
                  <c:v>725</c:v>
                </c:pt>
                <c:pt idx="5">
                  <c:v>130</c:v>
                </c:pt>
              </c:numCache>
            </c:numRef>
          </c:val>
          <c:extLst>
            <c:ext xmlns:c16="http://schemas.microsoft.com/office/drawing/2014/chart" uri="{C3380CC4-5D6E-409C-BE32-E72D297353CC}">
              <c16:uniqueId val="{00000005-B77C-41C2-A6EC-3B20B2BE992B}"/>
            </c:ext>
          </c:extLst>
        </c:ser>
        <c:dLbls>
          <c:showLegendKey val="0"/>
          <c:showVal val="0"/>
          <c:showCatName val="0"/>
          <c:showSerName val="0"/>
          <c:showPercent val="0"/>
          <c:showBubbleSize val="0"/>
        </c:dLbls>
        <c:gapWidth val="75"/>
        <c:overlap val="100"/>
        <c:axId val="393474144"/>
        <c:axId val="393474536"/>
      </c:barChart>
      <c:catAx>
        <c:axId val="393474144"/>
        <c:scaling>
          <c:orientation val="minMax"/>
        </c:scaling>
        <c:delete val="0"/>
        <c:axPos val="b"/>
        <c:numFmt formatCode="General" sourceLinked="1"/>
        <c:majorTickMark val="none"/>
        <c:minorTickMark val="none"/>
        <c:tickLblPos val="nextTo"/>
        <c:crossAx val="393474536"/>
        <c:crosses val="autoZero"/>
        <c:auto val="1"/>
        <c:lblAlgn val="ctr"/>
        <c:lblOffset val="100"/>
        <c:noMultiLvlLbl val="0"/>
      </c:catAx>
      <c:valAx>
        <c:axId val="393474536"/>
        <c:scaling>
          <c:orientation val="minMax"/>
        </c:scaling>
        <c:delete val="0"/>
        <c:axPos val="l"/>
        <c:majorGridlines/>
        <c:numFmt formatCode="0%" sourceLinked="1"/>
        <c:majorTickMark val="none"/>
        <c:minorTickMark val="none"/>
        <c:tickLblPos val="nextTo"/>
        <c:spPr>
          <a:ln w="9525">
            <a:noFill/>
          </a:ln>
        </c:spPr>
        <c:crossAx val="393474144"/>
        <c:crosses val="autoZero"/>
        <c:crossBetween val="between"/>
      </c:valAx>
    </c:plotArea>
    <c:legend>
      <c:legendPos val="b"/>
      <c:layout>
        <c:manualLayout>
          <c:xMode val="edge"/>
          <c:yMode val="edge"/>
          <c:x val="7.1814566124019825E-3"/>
          <c:y val="0.9037125356301996"/>
          <c:w val="0.98154694620227656"/>
          <c:h val="7.2059723606626755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70866141732283472" r="0.70866141732283472" t="0.59055118110236227" header="0.31496062992125984" footer="0.31496062992125984"/>
    <c:pageSetup paperSize="9" orientation="landscape" horizontalDpi="-3"/>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2018, Wetteraukreis</a:t>
            </a:r>
            <a:endParaRPr lang="de-DE" b="0">
              <a:latin typeface="Arial" pitchFamily="34" charset="0"/>
              <a:cs typeface="Arial" pitchFamily="34" charset="0"/>
            </a:endParaRPr>
          </a:p>
        </c:rich>
      </c:tx>
      <c:layout>
        <c:manualLayout>
          <c:xMode val="edge"/>
          <c:yMode val="edge"/>
          <c:x val="9.5171724643774866E-2"/>
          <c:y val="1.0274825435814046E-2"/>
        </c:manualLayout>
      </c:layout>
      <c:overlay val="0"/>
    </c:title>
    <c:autoTitleDeleted val="0"/>
    <c:plotArea>
      <c:layout/>
      <c:barChart>
        <c:barDir val="col"/>
        <c:grouping val="percentStacked"/>
        <c:varyColors val="0"/>
        <c:ser>
          <c:idx val="0"/>
          <c:order val="0"/>
          <c:tx>
            <c:strRef>
              <c:f>'1.4_18'!$A$25:$B$25</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'1.4_18'!$C$24:$G$24</c:f>
              <c:strCache>
                <c:ptCount val="5"/>
                <c:pt idx="0">
                  <c:v>Hauptschulen</c:v>
                </c:pt>
                <c:pt idx="1">
                  <c:v>Realschulen</c:v>
                </c:pt>
                <c:pt idx="2">
                  <c:v>Gymnasien</c:v>
                </c:pt>
                <c:pt idx="3">
                  <c:v>Integrierte Jahrgangsstufe</c:v>
                </c:pt>
                <c:pt idx="4">
                  <c:v>Förderschulen</c:v>
                </c:pt>
              </c:strCache>
            </c:strRef>
          </c:cat>
          <c:val>
            <c:numRef>
              <c:f>'1.4_18'!$C$25:$G$25</c:f>
              <c:numCache>
                <c:formatCode>General</c:formatCode>
                <c:ptCount val="5"/>
                <c:pt idx="0" formatCode="#\ ##0">
                  <c:v>122</c:v>
                </c:pt>
                <c:pt idx="1">
                  <c:v>331</c:v>
                </c:pt>
                <c:pt idx="2">
                  <c:v>662</c:v>
                </c:pt>
                <c:pt idx="3">
                  <c:v>75</c:v>
                </c:pt>
                <c:pt idx="4">
                  <c:v>38</c:v>
                </c:pt>
              </c:numCache>
            </c:numRef>
          </c:val>
          <c:extLst>
            <c:ext xmlns:c16="http://schemas.microsoft.com/office/drawing/2014/chart" uri="{C3380CC4-5D6E-409C-BE32-E72D297353CC}">
              <c16:uniqueId val="{00000000-B3D8-4666-A6D3-2A35537B3216}"/>
            </c:ext>
          </c:extLst>
        </c:ser>
        <c:ser>
          <c:idx val="1"/>
          <c:order val="1"/>
          <c:tx>
            <c:strRef>
              <c:f>'1.4_18'!$A$26:$B$26</c:f>
              <c:strCache>
                <c:ptCount val="2"/>
                <c:pt idx="0">
                  <c:v>Deutsche</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'1.4_18'!$C$24:$G$24</c:f>
              <c:strCache>
                <c:ptCount val="5"/>
                <c:pt idx="0">
                  <c:v>Hauptschulen</c:v>
                </c:pt>
                <c:pt idx="1">
                  <c:v>Realschulen</c:v>
                </c:pt>
                <c:pt idx="2">
                  <c:v>Gymnasien</c:v>
                </c:pt>
                <c:pt idx="3">
                  <c:v>Integrierte Jahrgangsstufe</c:v>
                </c:pt>
                <c:pt idx="4">
                  <c:v>Förderschulen</c:v>
                </c:pt>
              </c:strCache>
            </c:strRef>
          </c:cat>
          <c:val>
            <c:numRef>
              <c:f>'1.4_18'!$C$26:$G$26</c:f>
              <c:numCache>
                <c:formatCode>General</c:formatCode>
                <c:ptCount val="5"/>
                <c:pt idx="0">
                  <c:v>83</c:v>
                </c:pt>
                <c:pt idx="1">
                  <c:v>241</c:v>
                </c:pt>
                <c:pt idx="2">
                  <c:v>789</c:v>
                </c:pt>
                <c:pt idx="3">
                  <c:v>53</c:v>
                </c:pt>
                <c:pt idx="4">
                  <c:v>33</c:v>
                </c:pt>
              </c:numCache>
            </c:numRef>
          </c:val>
          <c:extLst>
            <c:ext xmlns:c16="http://schemas.microsoft.com/office/drawing/2014/chart" uri="{C3380CC4-5D6E-409C-BE32-E72D297353CC}">
              <c16:uniqueId val="{00000001-B3D8-4666-A6D3-2A35537B3216}"/>
            </c:ext>
          </c:extLst>
        </c:ser>
        <c:ser>
          <c:idx val="2"/>
          <c:order val="2"/>
          <c:tx>
            <c:strRef>
              <c:f>'1.4_18'!$A$27:$B$27</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'1.4_18'!$C$24:$G$24</c:f>
              <c:strCache>
                <c:ptCount val="5"/>
                <c:pt idx="0">
                  <c:v>Hauptschulen</c:v>
                </c:pt>
                <c:pt idx="1">
                  <c:v>Realschulen</c:v>
                </c:pt>
                <c:pt idx="2">
                  <c:v>Gymnasien</c:v>
                </c:pt>
                <c:pt idx="3">
                  <c:v>Integrierte Jahrgangsstufe</c:v>
                </c:pt>
                <c:pt idx="4">
                  <c:v>Förderschulen</c:v>
                </c:pt>
              </c:strCache>
            </c:strRef>
          </c:cat>
          <c:val>
            <c:numRef>
              <c:f>'1.4_18'!$C$27:$G$27</c:f>
              <c:numCache>
                <c:formatCode>General</c:formatCode>
                <c:ptCount val="5"/>
                <c:pt idx="0">
                  <c:v>26</c:v>
                </c:pt>
                <c:pt idx="1">
                  <c:v>69</c:v>
                </c:pt>
                <c:pt idx="2">
                  <c:v>73</c:v>
                </c:pt>
                <c:pt idx="3">
                  <c:v>14</c:v>
                </c:pt>
                <c:pt idx="4">
                  <c:v>3</c:v>
                </c:pt>
              </c:numCache>
            </c:numRef>
          </c:val>
          <c:extLst>
            <c:ext xmlns:c16="http://schemas.microsoft.com/office/drawing/2014/chart" uri="{C3380CC4-5D6E-409C-BE32-E72D297353CC}">
              <c16:uniqueId val="{00000002-B3D8-4666-A6D3-2A35537B3216}"/>
            </c:ext>
          </c:extLst>
        </c:ser>
        <c:ser>
          <c:idx val="3"/>
          <c:order val="3"/>
          <c:tx>
            <c:strRef>
              <c:f>'1.4_18'!$A$28:$B$28</c:f>
              <c:strCache>
                <c:ptCount val="2"/>
                <c:pt idx="0">
                  <c:v>mit MHG*</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'1.4_18'!$C$24:$G$24</c:f>
              <c:strCache>
                <c:ptCount val="5"/>
                <c:pt idx="0">
                  <c:v>Hauptschulen</c:v>
                </c:pt>
                <c:pt idx="1">
                  <c:v>Realschulen</c:v>
                </c:pt>
                <c:pt idx="2">
                  <c:v>Gymnasien</c:v>
                </c:pt>
                <c:pt idx="3">
                  <c:v>Integrierte Jahrgangsstufe</c:v>
                </c:pt>
                <c:pt idx="4">
                  <c:v>Förderschulen</c:v>
                </c:pt>
              </c:strCache>
            </c:strRef>
          </c:cat>
          <c:val>
            <c:numRef>
              <c:f>'1.4_18'!$C$28:$G$28</c:f>
              <c:numCache>
                <c:formatCode>General</c:formatCode>
                <c:ptCount val="5"/>
                <c:pt idx="0">
                  <c:v>22</c:v>
                </c:pt>
                <c:pt idx="1">
                  <c:v>55</c:v>
                </c:pt>
                <c:pt idx="2">
                  <c:v>84</c:v>
                </c:pt>
                <c:pt idx="3">
                  <c:v>7</c:v>
                </c:pt>
                <c:pt idx="4">
                  <c:v>5</c:v>
                </c:pt>
              </c:numCache>
            </c:numRef>
          </c:val>
          <c:extLst>
            <c:ext xmlns:c16="http://schemas.microsoft.com/office/drawing/2014/chart" uri="{C3380CC4-5D6E-409C-BE32-E72D297353CC}">
              <c16:uniqueId val="{00000003-B3D8-4666-A6D3-2A35537B3216}"/>
            </c:ext>
          </c:extLst>
        </c:ser>
        <c:ser>
          <c:idx val="4"/>
          <c:order val="4"/>
          <c:tx>
            <c:strRef>
              <c:f>'1.4_18'!$A$29:$B$29</c:f>
              <c:strCache>
                <c:ptCount val="2"/>
                <c:pt idx="0">
                  <c:v>Ausländer</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'1.4_18'!$C$24:$G$24</c:f>
              <c:strCache>
                <c:ptCount val="5"/>
                <c:pt idx="0">
                  <c:v>Hauptschulen</c:v>
                </c:pt>
                <c:pt idx="1">
                  <c:v>Realschulen</c:v>
                </c:pt>
                <c:pt idx="2">
                  <c:v>Gymnasien</c:v>
                </c:pt>
                <c:pt idx="3">
                  <c:v>Integrierte Jahrgangsstufe</c:v>
                </c:pt>
                <c:pt idx="4">
                  <c:v>Förderschulen</c:v>
                </c:pt>
              </c:strCache>
            </c:strRef>
          </c:cat>
          <c:val>
            <c:numRef>
              <c:f>'1.4_18'!$C$29:$G$29</c:f>
              <c:numCache>
                <c:formatCode>General</c:formatCode>
                <c:ptCount val="5"/>
                <c:pt idx="0">
                  <c:v>51</c:v>
                </c:pt>
                <c:pt idx="1">
                  <c:v>43</c:v>
                </c:pt>
                <c:pt idx="2">
                  <c:v>41</c:v>
                </c:pt>
                <c:pt idx="3">
                  <c:v>8</c:v>
                </c:pt>
                <c:pt idx="4">
                  <c:v>7</c:v>
                </c:pt>
              </c:numCache>
            </c:numRef>
          </c:val>
          <c:extLst>
            <c:ext xmlns:c16="http://schemas.microsoft.com/office/drawing/2014/chart" uri="{C3380CC4-5D6E-409C-BE32-E72D297353CC}">
              <c16:uniqueId val="{00000004-B3D8-4666-A6D3-2A35537B3216}"/>
            </c:ext>
          </c:extLst>
        </c:ser>
        <c:ser>
          <c:idx val="5"/>
          <c:order val="5"/>
          <c:tx>
            <c:strRef>
              <c:f>'1.4_18'!$A$30:$B$30</c:f>
              <c:strCache>
                <c:ptCount val="2"/>
                <c:pt idx="0">
                  <c:v>Ausländer</c:v>
                </c:pt>
                <c:pt idx="1">
                  <c:v>weiblich</c:v>
                </c:pt>
              </c:strCache>
            </c:strRef>
          </c:tx>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'1.4_18'!$C$24:$G$24</c:f>
              <c:strCache>
                <c:ptCount val="5"/>
                <c:pt idx="0">
                  <c:v>Hauptschulen</c:v>
                </c:pt>
                <c:pt idx="1">
                  <c:v>Realschulen</c:v>
                </c:pt>
                <c:pt idx="2">
                  <c:v>Gymnasien</c:v>
                </c:pt>
                <c:pt idx="3">
                  <c:v>Integrierte Jahrgangsstufe</c:v>
                </c:pt>
                <c:pt idx="4">
                  <c:v>Förderschulen</c:v>
                </c:pt>
              </c:strCache>
            </c:strRef>
          </c:cat>
          <c:val>
            <c:numRef>
              <c:f>'1.4_18'!$C$30:$G$30</c:f>
              <c:numCache>
                <c:formatCode>General</c:formatCode>
                <c:ptCount val="5"/>
                <c:pt idx="0">
                  <c:v>27</c:v>
                </c:pt>
                <c:pt idx="1">
                  <c:v>34</c:v>
                </c:pt>
                <c:pt idx="2">
                  <c:v>56</c:v>
                </c:pt>
                <c:pt idx="3">
                  <c:v>6</c:v>
                </c:pt>
                <c:pt idx="4">
                  <c:v>2</c:v>
                </c:pt>
              </c:numCache>
            </c:numRef>
          </c:val>
          <c:extLst>
            <c:ext xmlns:c16="http://schemas.microsoft.com/office/drawing/2014/chart" uri="{C3380CC4-5D6E-409C-BE32-E72D297353CC}">
              <c16:uniqueId val="{00000005-B3D8-4666-A6D3-2A35537B3216}"/>
            </c:ext>
          </c:extLst>
        </c:ser>
        <c:dLbls>
          <c:showLegendKey val="0"/>
          <c:showVal val="0"/>
          <c:showCatName val="0"/>
          <c:showSerName val="0"/>
          <c:showPercent val="0"/>
          <c:showBubbleSize val="0"/>
        </c:dLbls>
        <c:gapWidth val="75"/>
        <c:overlap val="100"/>
        <c:axId val="393472968"/>
        <c:axId val="393477280"/>
      </c:barChart>
      <c:catAx>
        <c:axId val="393472968"/>
        <c:scaling>
          <c:orientation val="minMax"/>
        </c:scaling>
        <c:delete val="0"/>
        <c:axPos val="b"/>
        <c:numFmt formatCode="General" sourceLinked="1"/>
        <c:majorTickMark val="none"/>
        <c:minorTickMark val="none"/>
        <c:tickLblPos val="nextTo"/>
        <c:crossAx val="393477280"/>
        <c:crosses val="autoZero"/>
        <c:auto val="1"/>
        <c:lblAlgn val="ctr"/>
        <c:lblOffset val="100"/>
        <c:noMultiLvlLbl val="0"/>
      </c:catAx>
      <c:valAx>
        <c:axId val="393477280"/>
        <c:scaling>
          <c:orientation val="minMax"/>
        </c:scaling>
        <c:delete val="0"/>
        <c:axPos val="l"/>
        <c:majorGridlines/>
        <c:numFmt formatCode="0%" sourceLinked="1"/>
        <c:majorTickMark val="none"/>
        <c:minorTickMark val="none"/>
        <c:tickLblPos val="nextTo"/>
        <c:spPr>
          <a:ln w="9525">
            <a:noFill/>
          </a:ln>
        </c:spPr>
        <c:crossAx val="393472968"/>
        <c:crosses val="autoZero"/>
        <c:crossBetween val="between"/>
      </c:valAx>
    </c:plotArea>
    <c:legend>
      <c:legendPos val="b"/>
      <c:layout>
        <c:manualLayout>
          <c:xMode val="edge"/>
          <c:yMode val="edge"/>
          <c:x val="2.1528830635301017E-3"/>
          <c:y val="0.87810630623043773"/>
          <c:w val="0.98948305374871581"/>
          <c:h val="0.10050331943801147"/>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horizontalDpi="-3"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en-US" sz="800" b="1" i="0" baseline="0"/>
              <a:t>Arbeitslosenquote  der 15- bis unter 25-Jährigen bezogen auf alle zivilen Erwerbspersonen nach Alter und Staatsangehörigkeit</a:t>
            </a:r>
            <a:r>
              <a:rPr lang="de-DE" sz="800" b="1" i="0" baseline="0"/>
              <a:t>, 2016, Wetteraukreis</a:t>
            </a:r>
            <a:endParaRPr lang="de-DE" sz="800"/>
          </a:p>
        </c:rich>
      </c:tx>
      <c:layout>
        <c:manualLayout>
          <c:xMode val="edge"/>
          <c:yMode val="edge"/>
          <c:x val="0.14923243884132101"/>
          <c:y val="3.9111246828218496E-2"/>
        </c:manualLayout>
      </c:layout>
      <c:overlay val="0"/>
    </c:title>
    <c:autoTitleDeleted val="0"/>
    <c:plotArea>
      <c:layout>
        <c:manualLayout>
          <c:layoutTarget val="inner"/>
          <c:xMode val="edge"/>
          <c:yMode val="edge"/>
          <c:x val="9.3554398596351632E-2"/>
          <c:y val="0.14144383158034973"/>
          <c:w val="0.85443712978500386"/>
          <c:h val="0.6121028638733178"/>
        </c:manualLayout>
      </c:layout>
      <c:barChart>
        <c:barDir val="col"/>
        <c:grouping val="clustered"/>
        <c:varyColors val="0"/>
        <c:ser>
          <c:idx val="0"/>
          <c:order val="0"/>
          <c:tx>
            <c:strRef>
              <c:f>'1.1_16'!$C$21</c:f>
              <c:strCache>
                <c:ptCount val="1"/>
                <c:pt idx="0">
                  <c:v>15 bis unter 25 Jahre</c:v>
                </c:pt>
              </c:strCache>
            </c:strRef>
          </c:tx>
          <c:spPr>
            <a:solidFill>
              <a:sysClr val="window" lastClr="FFFFFF">
                <a:lumMod val="7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'1.1_16'!$A$22:$B$25</c:f>
              <c:multiLvlStrCache>
                <c:ptCount val="4"/>
                <c:lvl>
                  <c:pt idx="0">
                    <c:v>Deutsche</c:v>
                  </c:pt>
                  <c:pt idx="1">
                    <c:v>Ausländer</c:v>
                  </c:pt>
                  <c:pt idx="2">
                    <c:v>Deutsche</c:v>
                  </c:pt>
                  <c:pt idx="3">
                    <c:v>Ausländer</c:v>
                  </c:pt>
                </c:lvl>
                <c:lvl>
                  <c:pt idx="0">
                    <c:v>SGB III</c:v>
                  </c:pt>
                  <c:pt idx="2">
                    <c:v>SGB II</c:v>
                  </c:pt>
                </c:lvl>
              </c:multiLvlStrCache>
            </c:multiLvlStrRef>
          </c:cat>
          <c:val>
            <c:numRef>
              <c:f>'1.1_16'!$C$22:$C$25</c:f>
              <c:numCache>
                <c:formatCode>#,##0.0</c:formatCode>
                <c:ptCount val="4"/>
                <c:pt idx="0">
                  <c:v>0</c:v>
                </c:pt>
                <c:pt idx="1">
                  <c:v>0</c:v>
                </c:pt>
                <c:pt idx="2">
                  <c:v>0</c:v>
                </c:pt>
                <c:pt idx="3">
                  <c:v>0</c:v>
                </c:pt>
              </c:numCache>
            </c:numRef>
          </c:val>
          <c:extLst>
            <c:ext xmlns:c16="http://schemas.microsoft.com/office/drawing/2014/chart" uri="{C3380CC4-5D6E-409C-BE32-E72D297353CC}">
              <c16:uniqueId val="{00000000-F2E8-4507-8107-C2353A79F764}"/>
            </c:ext>
          </c:extLst>
        </c:ser>
        <c:ser>
          <c:idx val="1"/>
          <c:order val="1"/>
          <c:tx>
            <c:strRef>
              <c:f>'1.1_16'!$D$21</c:f>
              <c:strCache>
                <c:ptCount val="1"/>
                <c:pt idx="0">
                  <c:v>15 bis unter 20 Jahre</c:v>
                </c:pt>
              </c:strCache>
            </c:strRef>
          </c:tx>
          <c:spPr>
            <a:solidFill>
              <a:srgbClr val="009999"/>
            </a:solidFill>
          </c:spPr>
          <c:invertIfNegative val="0"/>
          <c:dLbls>
            <c:dLbl>
              <c:idx val="1"/>
              <c:tx>
                <c:rich>
                  <a:bodyPr/>
                  <a:lstStyle/>
                  <a:p>
                    <a:r>
                      <a:rPr lang="en-US"/>
                      <a:t>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E8-4507-8107-C2353A79F764}"/>
                </c:ext>
              </c:extLst>
            </c:dLbl>
            <c:dLbl>
              <c:idx val="3"/>
              <c:tx>
                <c:rich>
                  <a:bodyPr/>
                  <a:lstStyle/>
                  <a:p>
                    <a:r>
                      <a:rPr lang="en-US"/>
                      <a:t>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E8-4507-8107-C2353A79F76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'1.1_16'!$A$22:$B$25</c:f>
              <c:multiLvlStrCache>
                <c:ptCount val="4"/>
                <c:lvl>
                  <c:pt idx="0">
                    <c:v>Deutsche</c:v>
                  </c:pt>
                  <c:pt idx="1">
                    <c:v>Ausländer</c:v>
                  </c:pt>
                  <c:pt idx="2">
                    <c:v>Deutsche</c:v>
                  </c:pt>
                  <c:pt idx="3">
                    <c:v>Ausländer</c:v>
                  </c:pt>
                </c:lvl>
                <c:lvl>
                  <c:pt idx="0">
                    <c:v>SGB III</c:v>
                  </c:pt>
                  <c:pt idx="2">
                    <c:v>SGB II</c:v>
                  </c:pt>
                </c:lvl>
              </c:multiLvlStrCache>
            </c:multiLvlStrRef>
          </c:cat>
          <c:val>
            <c:numRef>
              <c:f>'1.1_16'!$D$22:$D$25</c:f>
              <c:numCache>
                <c:formatCode>#,##0.0</c:formatCode>
                <c:ptCount val="4"/>
                <c:pt idx="0">
                  <c:v>0</c:v>
                </c:pt>
                <c:pt idx="1">
                  <c:v>0</c:v>
                </c:pt>
                <c:pt idx="2">
                  <c:v>0</c:v>
                </c:pt>
                <c:pt idx="3">
                  <c:v>0</c:v>
                </c:pt>
              </c:numCache>
            </c:numRef>
          </c:val>
          <c:extLst>
            <c:ext xmlns:c16="http://schemas.microsoft.com/office/drawing/2014/chart" uri="{C3380CC4-5D6E-409C-BE32-E72D297353CC}">
              <c16:uniqueId val="{00000003-F2E8-4507-8107-C2353A79F764}"/>
            </c:ext>
          </c:extLst>
        </c:ser>
        <c:dLbls>
          <c:showLegendKey val="0"/>
          <c:showVal val="1"/>
          <c:showCatName val="0"/>
          <c:showSerName val="0"/>
          <c:showPercent val="0"/>
          <c:showBubbleSize val="0"/>
        </c:dLbls>
        <c:gapWidth val="150"/>
        <c:axId val="298087504"/>
        <c:axId val="298090224"/>
      </c:barChart>
      <c:catAx>
        <c:axId val="298087504"/>
        <c:scaling>
          <c:orientation val="minMax"/>
        </c:scaling>
        <c:delete val="0"/>
        <c:axPos val="b"/>
        <c:numFmt formatCode="General" sourceLinked="1"/>
        <c:majorTickMark val="out"/>
        <c:minorTickMark val="none"/>
        <c:tickLblPos val="nextTo"/>
        <c:crossAx val="298090224"/>
        <c:crosses val="autoZero"/>
        <c:auto val="1"/>
        <c:lblAlgn val="ctr"/>
        <c:lblOffset val="100"/>
        <c:noMultiLvlLbl val="0"/>
      </c:catAx>
      <c:valAx>
        <c:axId val="298090224"/>
        <c:scaling>
          <c:orientation val="minMax"/>
        </c:scaling>
        <c:delete val="0"/>
        <c:axPos val="l"/>
        <c:majorGridlines>
          <c:spPr>
            <a:ln>
              <a:prstDash val="sysDot"/>
            </a:ln>
          </c:spPr>
        </c:majorGridlines>
        <c:numFmt formatCode="#,##0.0" sourceLinked="1"/>
        <c:majorTickMark val="out"/>
        <c:minorTickMark val="none"/>
        <c:tickLblPos val="nextTo"/>
        <c:crossAx val="298087504"/>
        <c:crosses val="autoZero"/>
        <c:crossBetween val="between"/>
      </c:valAx>
    </c:plotArea>
    <c:legend>
      <c:legendPos val="b"/>
      <c:layout>
        <c:manualLayout>
          <c:xMode val="edge"/>
          <c:yMode val="edge"/>
          <c:x val="0.19041043366846977"/>
          <c:y val="0.9242675275008907"/>
          <c:w val="0.6194078472431398"/>
          <c:h val="5.264379348703276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2018, Land Hessen</a:t>
            </a:r>
            <a:endParaRPr lang="de-DE" b="0">
              <a:latin typeface="Arial" pitchFamily="34" charset="0"/>
              <a:cs typeface="Arial" pitchFamily="34" charset="0"/>
            </a:endParaRPr>
          </a:p>
        </c:rich>
      </c:tx>
      <c:layout>
        <c:manualLayout>
          <c:xMode val="edge"/>
          <c:yMode val="edge"/>
          <c:x val="0.18941657506377596"/>
          <c:y val="3.4378261540836799E-2"/>
        </c:manualLayout>
      </c:layout>
      <c:overlay val="0"/>
    </c:title>
    <c:autoTitleDeleted val="0"/>
    <c:plotArea>
      <c:layout/>
      <c:barChart>
        <c:barDir val="col"/>
        <c:grouping val="percentStacked"/>
        <c:varyColors val="0"/>
        <c:ser>
          <c:idx val="0"/>
          <c:order val="0"/>
          <c:tx>
            <c:strRef>
              <c:f>'1.4_18'!$S$24:$T$24</c:f>
              <c:strCache>
                <c:ptCount val="2"/>
                <c:pt idx="0">
                  <c:v>Deutsche</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'1.4_18'!$U$23:$Z$23</c:f>
              <c:strCache>
                <c:ptCount val="6"/>
                <c:pt idx="0">
                  <c:v>Hauptschulen</c:v>
                </c:pt>
                <c:pt idx="1">
                  <c:v>Realschulen</c:v>
                </c:pt>
                <c:pt idx="2">
                  <c:v>Mittelstufenschulen</c:v>
                </c:pt>
                <c:pt idx="3">
                  <c:v>Gymnasien</c:v>
                </c:pt>
                <c:pt idx="4">
                  <c:v>Integrierte Jahrgangsstufe</c:v>
                </c:pt>
                <c:pt idx="5">
                  <c:v>Förderstufe</c:v>
                </c:pt>
              </c:strCache>
            </c:strRef>
          </c:cat>
          <c:val>
            <c:numRef>
              <c:f>'1.4_18'!$U$24:$Z$24</c:f>
              <c:numCache>
                <c:formatCode>#,##0</c:formatCode>
                <c:ptCount val="6"/>
                <c:pt idx="0">
                  <c:v>1774</c:v>
                </c:pt>
                <c:pt idx="1">
                  <c:v>4700</c:v>
                </c:pt>
                <c:pt idx="2">
                  <c:v>407</c:v>
                </c:pt>
                <c:pt idx="3">
                  <c:v>9626</c:v>
                </c:pt>
                <c:pt idx="4">
                  <c:v>3173</c:v>
                </c:pt>
                <c:pt idx="5">
                  <c:v>865</c:v>
                </c:pt>
              </c:numCache>
            </c:numRef>
          </c:val>
          <c:extLst>
            <c:ext xmlns:c16="http://schemas.microsoft.com/office/drawing/2014/chart" uri="{C3380CC4-5D6E-409C-BE32-E72D297353CC}">
              <c16:uniqueId val="{00000000-C824-4746-A6A4-4907DC6F73F7}"/>
            </c:ext>
          </c:extLst>
        </c:ser>
        <c:ser>
          <c:idx val="1"/>
          <c:order val="1"/>
          <c:tx>
            <c:strRef>
              <c:f>'1.4_18'!$S$25:$T$25</c:f>
              <c:strCache>
                <c:ptCount val="2"/>
                <c:pt idx="0">
                  <c:v>Deutsche</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'1.4_18'!$U$23:$Z$23</c:f>
              <c:strCache>
                <c:ptCount val="6"/>
                <c:pt idx="0">
                  <c:v>Hauptschulen</c:v>
                </c:pt>
                <c:pt idx="1">
                  <c:v>Realschulen</c:v>
                </c:pt>
                <c:pt idx="2">
                  <c:v>Mittelstufenschulen</c:v>
                </c:pt>
                <c:pt idx="3">
                  <c:v>Gymnasien</c:v>
                </c:pt>
                <c:pt idx="4">
                  <c:v>Integrierte Jahrgangsstufe</c:v>
                </c:pt>
                <c:pt idx="5">
                  <c:v>Förderstufe</c:v>
                </c:pt>
              </c:strCache>
            </c:strRef>
          </c:cat>
          <c:val>
            <c:numRef>
              <c:f>'1.4_18'!$U$25:$Z$25</c:f>
              <c:numCache>
                <c:formatCode>#,##0</c:formatCode>
                <c:ptCount val="6"/>
                <c:pt idx="0">
                  <c:v>1144</c:v>
                </c:pt>
                <c:pt idx="1">
                  <c:v>3917</c:v>
                </c:pt>
                <c:pt idx="2">
                  <c:v>322</c:v>
                </c:pt>
                <c:pt idx="3">
                  <c:v>11513</c:v>
                </c:pt>
                <c:pt idx="4">
                  <c:v>2477</c:v>
                </c:pt>
                <c:pt idx="5">
                  <c:v>467</c:v>
                </c:pt>
              </c:numCache>
            </c:numRef>
          </c:val>
          <c:extLst>
            <c:ext xmlns:c16="http://schemas.microsoft.com/office/drawing/2014/chart" uri="{C3380CC4-5D6E-409C-BE32-E72D297353CC}">
              <c16:uniqueId val="{00000001-C824-4746-A6A4-4907DC6F73F7}"/>
            </c:ext>
          </c:extLst>
        </c:ser>
        <c:ser>
          <c:idx val="2"/>
          <c:order val="2"/>
          <c:tx>
            <c:strRef>
              <c:f>'1.4_18'!$S$26:$T$26</c:f>
              <c:strCache>
                <c:ptCount val="2"/>
                <c:pt idx="0">
                  <c:v>Deutsche mit MHG*</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'1.4_18'!$U$23:$Z$23</c:f>
              <c:strCache>
                <c:ptCount val="6"/>
                <c:pt idx="0">
                  <c:v>Hauptschulen</c:v>
                </c:pt>
                <c:pt idx="1">
                  <c:v>Realschulen</c:v>
                </c:pt>
                <c:pt idx="2">
                  <c:v>Mittelstufenschulen</c:v>
                </c:pt>
                <c:pt idx="3">
                  <c:v>Gymnasien</c:v>
                </c:pt>
                <c:pt idx="4">
                  <c:v>Integrierte Jahrgangsstufe</c:v>
                </c:pt>
                <c:pt idx="5">
                  <c:v>Förderstufe</c:v>
                </c:pt>
              </c:strCache>
            </c:strRef>
          </c:cat>
          <c:val>
            <c:numRef>
              <c:f>'1.4_18'!$U$26:$Z$26</c:f>
              <c:numCache>
                <c:formatCode>#,##0</c:formatCode>
                <c:ptCount val="6"/>
                <c:pt idx="0">
                  <c:v>768</c:v>
                </c:pt>
                <c:pt idx="1">
                  <c:v>1261</c:v>
                </c:pt>
                <c:pt idx="2">
                  <c:v>138</c:v>
                </c:pt>
                <c:pt idx="3">
                  <c:v>1557</c:v>
                </c:pt>
                <c:pt idx="4">
                  <c:v>1112</c:v>
                </c:pt>
                <c:pt idx="5">
                  <c:v>181</c:v>
                </c:pt>
              </c:numCache>
            </c:numRef>
          </c:val>
          <c:extLst>
            <c:ext xmlns:c16="http://schemas.microsoft.com/office/drawing/2014/chart" uri="{C3380CC4-5D6E-409C-BE32-E72D297353CC}">
              <c16:uniqueId val="{00000002-C824-4746-A6A4-4907DC6F73F7}"/>
            </c:ext>
          </c:extLst>
        </c:ser>
        <c:ser>
          <c:idx val="3"/>
          <c:order val="3"/>
          <c:tx>
            <c:strRef>
              <c:f>'1.4_18'!$S$27:$T$27</c:f>
              <c:strCache>
                <c:ptCount val="2"/>
                <c:pt idx="0">
                  <c:v>Deutsche mit MHG*</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'1.4_18'!$U$23:$Z$23</c:f>
              <c:strCache>
                <c:ptCount val="6"/>
                <c:pt idx="0">
                  <c:v>Hauptschulen</c:v>
                </c:pt>
                <c:pt idx="1">
                  <c:v>Realschulen</c:v>
                </c:pt>
                <c:pt idx="2">
                  <c:v>Mittelstufenschulen</c:v>
                </c:pt>
                <c:pt idx="3">
                  <c:v>Gymnasien</c:v>
                </c:pt>
                <c:pt idx="4">
                  <c:v>Integrierte Jahrgangsstufe</c:v>
                </c:pt>
                <c:pt idx="5">
                  <c:v>Förderstufe</c:v>
                </c:pt>
              </c:strCache>
            </c:strRef>
          </c:cat>
          <c:val>
            <c:numRef>
              <c:f>'1.4_18'!$U$27:$Z$27</c:f>
              <c:numCache>
                <c:formatCode>#,##0</c:formatCode>
                <c:ptCount val="6"/>
                <c:pt idx="0">
                  <c:v>541</c:v>
                </c:pt>
                <c:pt idx="1">
                  <c:v>1138</c:v>
                </c:pt>
                <c:pt idx="2">
                  <c:v>136</c:v>
                </c:pt>
                <c:pt idx="3">
                  <c:v>1960</c:v>
                </c:pt>
                <c:pt idx="4">
                  <c:v>950</c:v>
                </c:pt>
                <c:pt idx="5">
                  <c:v>105</c:v>
                </c:pt>
              </c:numCache>
            </c:numRef>
          </c:val>
          <c:extLst>
            <c:ext xmlns:c16="http://schemas.microsoft.com/office/drawing/2014/chart" uri="{C3380CC4-5D6E-409C-BE32-E72D297353CC}">
              <c16:uniqueId val="{00000003-C824-4746-A6A4-4907DC6F73F7}"/>
            </c:ext>
          </c:extLst>
        </c:ser>
        <c:ser>
          <c:idx val="4"/>
          <c:order val="4"/>
          <c:tx>
            <c:strRef>
              <c:f>'1.4_18'!$S$28:$T$28</c:f>
              <c:strCache>
                <c:ptCount val="2"/>
                <c:pt idx="0">
                  <c:v>Ausländer</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'1.4_18'!$U$23:$Z$23</c:f>
              <c:strCache>
                <c:ptCount val="6"/>
                <c:pt idx="0">
                  <c:v>Hauptschulen</c:v>
                </c:pt>
                <c:pt idx="1">
                  <c:v>Realschulen</c:v>
                </c:pt>
                <c:pt idx="2">
                  <c:v>Mittelstufenschulen</c:v>
                </c:pt>
                <c:pt idx="3">
                  <c:v>Gymnasien</c:v>
                </c:pt>
                <c:pt idx="4">
                  <c:v>Integrierte Jahrgangsstufe</c:v>
                </c:pt>
                <c:pt idx="5">
                  <c:v>Förderstufe</c:v>
                </c:pt>
              </c:strCache>
            </c:strRef>
          </c:cat>
          <c:val>
            <c:numRef>
              <c:f>'1.4_18'!$U$28:$Z$28</c:f>
              <c:numCache>
                <c:formatCode>#,##0</c:formatCode>
                <c:ptCount val="6"/>
                <c:pt idx="0">
                  <c:v>986</c:v>
                </c:pt>
                <c:pt idx="1">
                  <c:v>722</c:v>
                </c:pt>
                <c:pt idx="2">
                  <c:v>139</c:v>
                </c:pt>
                <c:pt idx="3">
                  <c:v>786</c:v>
                </c:pt>
                <c:pt idx="4">
                  <c:v>774</c:v>
                </c:pt>
                <c:pt idx="5">
                  <c:v>205</c:v>
                </c:pt>
              </c:numCache>
            </c:numRef>
          </c:val>
          <c:extLst>
            <c:ext xmlns:c16="http://schemas.microsoft.com/office/drawing/2014/chart" uri="{C3380CC4-5D6E-409C-BE32-E72D297353CC}">
              <c16:uniqueId val="{00000004-C824-4746-A6A4-4907DC6F73F7}"/>
            </c:ext>
          </c:extLst>
        </c:ser>
        <c:ser>
          <c:idx val="5"/>
          <c:order val="5"/>
          <c:tx>
            <c:strRef>
              <c:f>'1.4_18'!$S$29:$T$29</c:f>
              <c:strCache>
                <c:ptCount val="2"/>
                <c:pt idx="0">
                  <c:v>Ausländer</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'1.4_18'!$U$23:$Z$23</c:f>
              <c:strCache>
                <c:ptCount val="6"/>
                <c:pt idx="0">
                  <c:v>Hauptschulen</c:v>
                </c:pt>
                <c:pt idx="1">
                  <c:v>Realschulen</c:v>
                </c:pt>
                <c:pt idx="2">
                  <c:v>Mittelstufenschulen</c:v>
                </c:pt>
                <c:pt idx="3">
                  <c:v>Gymnasien</c:v>
                </c:pt>
                <c:pt idx="4">
                  <c:v>Integrierte Jahrgangsstufe</c:v>
                </c:pt>
                <c:pt idx="5">
                  <c:v>Förderstufe</c:v>
                </c:pt>
              </c:strCache>
            </c:strRef>
          </c:cat>
          <c:val>
            <c:numRef>
              <c:f>'1.4_18'!$U$29:$Z$29</c:f>
              <c:numCache>
                <c:formatCode>#,##0</c:formatCode>
                <c:ptCount val="6"/>
                <c:pt idx="0">
                  <c:v>522</c:v>
                </c:pt>
                <c:pt idx="1">
                  <c:v>679</c:v>
                </c:pt>
                <c:pt idx="2">
                  <c:v>100</c:v>
                </c:pt>
                <c:pt idx="3">
                  <c:v>968</c:v>
                </c:pt>
                <c:pt idx="4">
                  <c:v>618</c:v>
                </c:pt>
                <c:pt idx="5">
                  <c:v>105</c:v>
                </c:pt>
              </c:numCache>
            </c:numRef>
          </c:val>
          <c:extLst>
            <c:ext xmlns:c16="http://schemas.microsoft.com/office/drawing/2014/chart" uri="{C3380CC4-5D6E-409C-BE32-E72D297353CC}">
              <c16:uniqueId val="{00000005-C824-4746-A6A4-4907DC6F73F7}"/>
            </c:ext>
          </c:extLst>
        </c:ser>
        <c:dLbls>
          <c:showLegendKey val="0"/>
          <c:showVal val="0"/>
          <c:showCatName val="0"/>
          <c:showSerName val="0"/>
          <c:showPercent val="0"/>
          <c:showBubbleSize val="0"/>
        </c:dLbls>
        <c:gapWidth val="75"/>
        <c:overlap val="100"/>
        <c:axId val="393474144"/>
        <c:axId val="393474536"/>
      </c:barChart>
      <c:catAx>
        <c:axId val="393474144"/>
        <c:scaling>
          <c:orientation val="minMax"/>
        </c:scaling>
        <c:delete val="0"/>
        <c:axPos val="b"/>
        <c:numFmt formatCode="General" sourceLinked="1"/>
        <c:majorTickMark val="none"/>
        <c:minorTickMark val="none"/>
        <c:tickLblPos val="nextTo"/>
        <c:crossAx val="393474536"/>
        <c:crosses val="autoZero"/>
        <c:auto val="1"/>
        <c:lblAlgn val="ctr"/>
        <c:lblOffset val="100"/>
        <c:noMultiLvlLbl val="0"/>
      </c:catAx>
      <c:valAx>
        <c:axId val="393474536"/>
        <c:scaling>
          <c:orientation val="minMax"/>
        </c:scaling>
        <c:delete val="0"/>
        <c:axPos val="l"/>
        <c:majorGridlines/>
        <c:numFmt formatCode="0%" sourceLinked="1"/>
        <c:majorTickMark val="none"/>
        <c:minorTickMark val="none"/>
        <c:tickLblPos val="nextTo"/>
        <c:spPr>
          <a:ln w="9525">
            <a:noFill/>
          </a:ln>
        </c:spPr>
        <c:crossAx val="393474144"/>
        <c:crosses val="autoZero"/>
        <c:crossBetween val="between"/>
      </c:valAx>
    </c:plotArea>
    <c:legend>
      <c:legendPos val="b"/>
      <c:layout>
        <c:manualLayout>
          <c:xMode val="edge"/>
          <c:yMode val="edge"/>
          <c:x val="7.1814566124019825E-3"/>
          <c:y val="0.9037125356301996"/>
          <c:w val="0.98154694620227656"/>
          <c:h val="7.2059723606626755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70866141732283472" r="0.70866141732283472" t="0.59055118110236227" header="0.31496062992125984" footer="0.31496062992125984"/>
    <c:pageSetup paperSize="9" orientation="landscape" horizontalDpi="-3"/>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2017, Wetteraukreis</a:t>
            </a:r>
            <a:endParaRPr lang="de-DE" b="0">
              <a:latin typeface="Arial" pitchFamily="34" charset="0"/>
              <a:cs typeface="Arial" pitchFamily="34" charset="0"/>
            </a:endParaRPr>
          </a:p>
        </c:rich>
      </c:tx>
      <c:layout>
        <c:manualLayout>
          <c:xMode val="edge"/>
          <c:yMode val="edge"/>
          <c:x val="9.5171724643774866E-2"/>
          <c:y val="1.0274825435814046E-2"/>
        </c:manualLayout>
      </c:layout>
      <c:overlay val="0"/>
    </c:title>
    <c:autoTitleDeleted val="0"/>
    <c:plotArea>
      <c:layout/>
      <c:barChart>
        <c:barDir val="col"/>
        <c:grouping val="percentStacked"/>
        <c:varyColors val="0"/>
        <c:ser>
          <c:idx val="0"/>
          <c:order val="0"/>
          <c:tx>
            <c:strRef>
              <c:f>'1.4_17'!$A$25:$B$25</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'1.4_17'!$C$24:$G$24</c:f>
              <c:strCache>
                <c:ptCount val="5"/>
                <c:pt idx="0">
                  <c:v>Hauptschulen</c:v>
                </c:pt>
                <c:pt idx="1">
                  <c:v>Realschulen</c:v>
                </c:pt>
                <c:pt idx="2">
                  <c:v>Gymnasien</c:v>
                </c:pt>
                <c:pt idx="3">
                  <c:v>Integrierte Jahrgangsstufe</c:v>
                </c:pt>
                <c:pt idx="4">
                  <c:v>Förderschulen</c:v>
                </c:pt>
              </c:strCache>
            </c:strRef>
          </c:cat>
          <c:val>
            <c:numRef>
              <c:f>'1.4_17'!$C$25:$G$25</c:f>
              <c:numCache>
                <c:formatCode>General</c:formatCode>
                <c:ptCount val="5"/>
                <c:pt idx="0" formatCode="#\ ##0">
                  <c:v>151</c:v>
                </c:pt>
                <c:pt idx="1">
                  <c:v>344</c:v>
                </c:pt>
                <c:pt idx="2">
                  <c:v>590</c:v>
                </c:pt>
                <c:pt idx="3">
                  <c:v>88</c:v>
                </c:pt>
                <c:pt idx="4">
                  <c:v>46</c:v>
                </c:pt>
              </c:numCache>
            </c:numRef>
          </c:val>
          <c:extLst>
            <c:ext xmlns:c16="http://schemas.microsoft.com/office/drawing/2014/chart" uri="{C3380CC4-5D6E-409C-BE32-E72D297353CC}">
              <c16:uniqueId val="{00000000-6C09-4A9C-A8AB-07EECFF65429}"/>
            </c:ext>
          </c:extLst>
        </c:ser>
        <c:ser>
          <c:idx val="1"/>
          <c:order val="1"/>
          <c:tx>
            <c:strRef>
              <c:f>'1.4_17'!$A$26:$B$26</c:f>
              <c:strCache>
                <c:ptCount val="2"/>
                <c:pt idx="0">
                  <c:v>Deutsche</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'1.4_17'!$C$24:$G$24</c:f>
              <c:strCache>
                <c:ptCount val="5"/>
                <c:pt idx="0">
                  <c:v>Hauptschulen</c:v>
                </c:pt>
                <c:pt idx="1">
                  <c:v>Realschulen</c:v>
                </c:pt>
                <c:pt idx="2">
                  <c:v>Gymnasien</c:v>
                </c:pt>
                <c:pt idx="3">
                  <c:v>Integrierte Jahrgangsstufe</c:v>
                </c:pt>
                <c:pt idx="4">
                  <c:v>Förderschulen</c:v>
                </c:pt>
              </c:strCache>
            </c:strRef>
          </c:cat>
          <c:val>
            <c:numRef>
              <c:f>'1.4_17'!$C$26:$G$26</c:f>
              <c:numCache>
                <c:formatCode>General</c:formatCode>
                <c:ptCount val="5"/>
                <c:pt idx="0">
                  <c:v>97</c:v>
                </c:pt>
                <c:pt idx="1">
                  <c:v>247</c:v>
                </c:pt>
                <c:pt idx="2">
                  <c:v>783</c:v>
                </c:pt>
                <c:pt idx="3">
                  <c:v>58</c:v>
                </c:pt>
                <c:pt idx="4">
                  <c:v>33</c:v>
                </c:pt>
              </c:numCache>
            </c:numRef>
          </c:val>
          <c:extLst>
            <c:ext xmlns:c16="http://schemas.microsoft.com/office/drawing/2014/chart" uri="{C3380CC4-5D6E-409C-BE32-E72D297353CC}">
              <c16:uniqueId val="{00000001-6C09-4A9C-A8AB-07EECFF65429}"/>
            </c:ext>
          </c:extLst>
        </c:ser>
        <c:ser>
          <c:idx val="2"/>
          <c:order val="2"/>
          <c:tx>
            <c:strRef>
              <c:f>'1.4_17'!$A$27:$B$27</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'1.4_17'!$C$24:$G$24</c:f>
              <c:strCache>
                <c:ptCount val="5"/>
                <c:pt idx="0">
                  <c:v>Hauptschulen</c:v>
                </c:pt>
                <c:pt idx="1">
                  <c:v>Realschulen</c:v>
                </c:pt>
                <c:pt idx="2">
                  <c:v>Gymnasien</c:v>
                </c:pt>
                <c:pt idx="3">
                  <c:v>Integrierte Jahrgangsstufe</c:v>
                </c:pt>
                <c:pt idx="4">
                  <c:v>Förderschulen</c:v>
                </c:pt>
              </c:strCache>
            </c:strRef>
          </c:cat>
          <c:val>
            <c:numRef>
              <c:f>'1.4_17'!$C$27:$G$27</c:f>
              <c:numCache>
                <c:formatCode>General</c:formatCode>
                <c:ptCount val="5"/>
                <c:pt idx="0">
                  <c:v>25</c:v>
                </c:pt>
                <c:pt idx="1">
                  <c:v>50</c:v>
                </c:pt>
                <c:pt idx="2">
                  <c:v>60</c:v>
                </c:pt>
                <c:pt idx="3">
                  <c:v>19</c:v>
                </c:pt>
                <c:pt idx="4">
                  <c:v>5</c:v>
                </c:pt>
              </c:numCache>
            </c:numRef>
          </c:val>
          <c:extLst>
            <c:ext xmlns:c16="http://schemas.microsoft.com/office/drawing/2014/chart" uri="{C3380CC4-5D6E-409C-BE32-E72D297353CC}">
              <c16:uniqueId val="{00000002-6C09-4A9C-A8AB-07EECFF65429}"/>
            </c:ext>
          </c:extLst>
        </c:ser>
        <c:ser>
          <c:idx val="3"/>
          <c:order val="3"/>
          <c:tx>
            <c:strRef>
              <c:f>'1.4_17'!$A$28:$B$28</c:f>
              <c:strCache>
                <c:ptCount val="2"/>
                <c:pt idx="0">
                  <c:v>mit MHG*</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'1.4_17'!$C$24:$G$24</c:f>
              <c:strCache>
                <c:ptCount val="5"/>
                <c:pt idx="0">
                  <c:v>Hauptschulen</c:v>
                </c:pt>
                <c:pt idx="1">
                  <c:v>Realschulen</c:v>
                </c:pt>
                <c:pt idx="2">
                  <c:v>Gymnasien</c:v>
                </c:pt>
                <c:pt idx="3">
                  <c:v>Integrierte Jahrgangsstufe</c:v>
                </c:pt>
                <c:pt idx="4">
                  <c:v>Förderschulen</c:v>
                </c:pt>
              </c:strCache>
            </c:strRef>
          </c:cat>
          <c:val>
            <c:numRef>
              <c:f>'1.4_17'!$C$28:$G$28</c:f>
              <c:numCache>
                <c:formatCode>General</c:formatCode>
                <c:ptCount val="5"/>
                <c:pt idx="0">
                  <c:v>26</c:v>
                </c:pt>
                <c:pt idx="1">
                  <c:v>32</c:v>
                </c:pt>
                <c:pt idx="2">
                  <c:v>77</c:v>
                </c:pt>
                <c:pt idx="3">
                  <c:v>17</c:v>
                </c:pt>
                <c:pt idx="4">
                  <c:v>4</c:v>
                </c:pt>
              </c:numCache>
            </c:numRef>
          </c:val>
          <c:extLst>
            <c:ext xmlns:c16="http://schemas.microsoft.com/office/drawing/2014/chart" uri="{C3380CC4-5D6E-409C-BE32-E72D297353CC}">
              <c16:uniqueId val="{00000003-6C09-4A9C-A8AB-07EECFF65429}"/>
            </c:ext>
          </c:extLst>
        </c:ser>
        <c:ser>
          <c:idx val="4"/>
          <c:order val="4"/>
          <c:tx>
            <c:strRef>
              <c:f>'1.4_17'!$A$29:$B$29</c:f>
              <c:strCache>
                <c:ptCount val="2"/>
                <c:pt idx="0">
                  <c:v>Ausländer</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'1.4_17'!$C$24:$G$24</c:f>
              <c:strCache>
                <c:ptCount val="5"/>
                <c:pt idx="0">
                  <c:v>Hauptschulen</c:v>
                </c:pt>
                <c:pt idx="1">
                  <c:v>Realschulen</c:v>
                </c:pt>
                <c:pt idx="2">
                  <c:v>Gymnasien</c:v>
                </c:pt>
                <c:pt idx="3">
                  <c:v>Integrierte Jahrgangsstufe</c:v>
                </c:pt>
                <c:pt idx="4">
                  <c:v>Förderschulen</c:v>
                </c:pt>
              </c:strCache>
            </c:strRef>
          </c:cat>
          <c:val>
            <c:numRef>
              <c:f>'1.4_17'!$C$29:$G$29</c:f>
              <c:numCache>
                <c:formatCode>General</c:formatCode>
                <c:ptCount val="5"/>
                <c:pt idx="0">
                  <c:v>36</c:v>
                </c:pt>
                <c:pt idx="1">
                  <c:v>32</c:v>
                </c:pt>
                <c:pt idx="2">
                  <c:v>27</c:v>
                </c:pt>
                <c:pt idx="3">
                  <c:v>4</c:v>
                </c:pt>
                <c:pt idx="4">
                  <c:v>7</c:v>
                </c:pt>
              </c:numCache>
            </c:numRef>
          </c:val>
          <c:extLst>
            <c:ext xmlns:c16="http://schemas.microsoft.com/office/drawing/2014/chart" uri="{C3380CC4-5D6E-409C-BE32-E72D297353CC}">
              <c16:uniqueId val="{00000004-6C09-4A9C-A8AB-07EECFF65429}"/>
            </c:ext>
          </c:extLst>
        </c:ser>
        <c:ser>
          <c:idx val="5"/>
          <c:order val="5"/>
          <c:tx>
            <c:strRef>
              <c:f>'1.4_17'!$A$30:$B$30</c:f>
              <c:strCache>
                <c:ptCount val="2"/>
                <c:pt idx="0">
                  <c:v>Ausländer</c:v>
                </c:pt>
                <c:pt idx="1">
                  <c:v>weiblich</c:v>
                </c:pt>
              </c:strCache>
            </c:strRef>
          </c:tx>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'1.4_17'!$C$24:$G$24</c:f>
              <c:strCache>
                <c:ptCount val="5"/>
                <c:pt idx="0">
                  <c:v>Hauptschulen</c:v>
                </c:pt>
                <c:pt idx="1">
                  <c:v>Realschulen</c:v>
                </c:pt>
                <c:pt idx="2">
                  <c:v>Gymnasien</c:v>
                </c:pt>
                <c:pt idx="3">
                  <c:v>Integrierte Jahrgangsstufe</c:v>
                </c:pt>
                <c:pt idx="4">
                  <c:v>Förderschulen</c:v>
                </c:pt>
              </c:strCache>
            </c:strRef>
          </c:cat>
          <c:val>
            <c:numRef>
              <c:f>'1.4_17'!$C$30:$G$30</c:f>
              <c:numCache>
                <c:formatCode>General</c:formatCode>
                <c:ptCount val="5"/>
                <c:pt idx="0">
                  <c:v>28</c:v>
                </c:pt>
                <c:pt idx="1">
                  <c:v>29</c:v>
                </c:pt>
                <c:pt idx="2">
                  <c:v>37</c:v>
                </c:pt>
                <c:pt idx="3">
                  <c:v>6</c:v>
                </c:pt>
                <c:pt idx="4">
                  <c:v>4</c:v>
                </c:pt>
              </c:numCache>
            </c:numRef>
          </c:val>
          <c:extLst>
            <c:ext xmlns:c16="http://schemas.microsoft.com/office/drawing/2014/chart" uri="{C3380CC4-5D6E-409C-BE32-E72D297353CC}">
              <c16:uniqueId val="{00000005-6C09-4A9C-A8AB-07EECFF65429}"/>
            </c:ext>
          </c:extLst>
        </c:ser>
        <c:dLbls>
          <c:showLegendKey val="0"/>
          <c:showVal val="0"/>
          <c:showCatName val="0"/>
          <c:showSerName val="0"/>
          <c:showPercent val="0"/>
          <c:showBubbleSize val="0"/>
        </c:dLbls>
        <c:gapWidth val="75"/>
        <c:overlap val="100"/>
        <c:axId val="305081344"/>
        <c:axId val="305087328"/>
      </c:barChart>
      <c:catAx>
        <c:axId val="305081344"/>
        <c:scaling>
          <c:orientation val="minMax"/>
        </c:scaling>
        <c:delete val="0"/>
        <c:axPos val="b"/>
        <c:numFmt formatCode="General" sourceLinked="1"/>
        <c:majorTickMark val="none"/>
        <c:minorTickMark val="none"/>
        <c:tickLblPos val="nextTo"/>
        <c:crossAx val="305087328"/>
        <c:crosses val="autoZero"/>
        <c:auto val="1"/>
        <c:lblAlgn val="ctr"/>
        <c:lblOffset val="100"/>
        <c:noMultiLvlLbl val="0"/>
      </c:catAx>
      <c:valAx>
        <c:axId val="305087328"/>
        <c:scaling>
          <c:orientation val="minMax"/>
        </c:scaling>
        <c:delete val="0"/>
        <c:axPos val="l"/>
        <c:majorGridlines/>
        <c:numFmt formatCode="0%" sourceLinked="1"/>
        <c:majorTickMark val="none"/>
        <c:minorTickMark val="none"/>
        <c:tickLblPos val="nextTo"/>
        <c:spPr>
          <a:ln w="9525">
            <a:noFill/>
          </a:ln>
        </c:spPr>
        <c:crossAx val="305081344"/>
        <c:crosses val="autoZero"/>
        <c:crossBetween val="between"/>
      </c:valAx>
    </c:plotArea>
    <c:legend>
      <c:legendPos val="b"/>
      <c:layout>
        <c:manualLayout>
          <c:xMode val="edge"/>
          <c:yMode val="edge"/>
          <c:x val="2.1528830635301017E-3"/>
          <c:y val="0.87810630623043773"/>
          <c:w val="0.98948305374871581"/>
          <c:h val="0.10050331943801147"/>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horizontalDpi="-3" verticalDpi="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2017, Land Hessen</a:t>
            </a:r>
            <a:endParaRPr lang="de-DE" b="0">
              <a:latin typeface="Arial" pitchFamily="34" charset="0"/>
              <a:cs typeface="Arial" pitchFamily="34" charset="0"/>
            </a:endParaRPr>
          </a:p>
        </c:rich>
      </c:tx>
      <c:layout>
        <c:manualLayout>
          <c:xMode val="edge"/>
          <c:yMode val="edge"/>
          <c:x val="0.18941657506377596"/>
          <c:y val="3.4378261540836799E-2"/>
        </c:manualLayout>
      </c:layout>
      <c:overlay val="0"/>
    </c:title>
    <c:autoTitleDeleted val="0"/>
    <c:plotArea>
      <c:layout/>
      <c:barChart>
        <c:barDir val="col"/>
        <c:grouping val="percentStacked"/>
        <c:varyColors val="0"/>
        <c:ser>
          <c:idx val="0"/>
          <c:order val="0"/>
          <c:tx>
            <c:strRef>
              <c:f>'1.4_17'!$S$24:$T$24</c:f>
              <c:strCache>
                <c:ptCount val="2"/>
                <c:pt idx="0">
                  <c:v>Deutsche</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'1.4_17'!$U$23:$Z$23</c:f>
              <c:strCache>
                <c:ptCount val="6"/>
                <c:pt idx="0">
                  <c:v>Hauptschulen</c:v>
                </c:pt>
                <c:pt idx="1">
                  <c:v>Realschulen</c:v>
                </c:pt>
                <c:pt idx="2">
                  <c:v>Mittelstufenschulen</c:v>
                </c:pt>
                <c:pt idx="3">
                  <c:v>Gymnasien</c:v>
                </c:pt>
                <c:pt idx="4">
                  <c:v>Integrierte Jahrgangsstufe</c:v>
                </c:pt>
                <c:pt idx="5">
                  <c:v>Förderstufe</c:v>
                </c:pt>
              </c:strCache>
            </c:strRef>
          </c:cat>
          <c:val>
            <c:numRef>
              <c:f>'1.4_17'!$U$24:$Z$24</c:f>
              <c:numCache>
                <c:formatCode>#,##0</c:formatCode>
                <c:ptCount val="6"/>
                <c:pt idx="0">
                  <c:v>2031</c:v>
                </c:pt>
                <c:pt idx="1">
                  <c:v>4849</c:v>
                </c:pt>
                <c:pt idx="2">
                  <c:v>390</c:v>
                </c:pt>
                <c:pt idx="3">
                  <c:v>9821</c:v>
                </c:pt>
                <c:pt idx="4">
                  <c:v>3305</c:v>
                </c:pt>
                <c:pt idx="5">
                  <c:v>872</c:v>
                </c:pt>
              </c:numCache>
            </c:numRef>
          </c:val>
          <c:extLst>
            <c:ext xmlns:c16="http://schemas.microsoft.com/office/drawing/2014/chart" uri="{C3380CC4-5D6E-409C-BE32-E72D297353CC}">
              <c16:uniqueId val="{00000000-652B-413D-9552-C088BC381649}"/>
            </c:ext>
          </c:extLst>
        </c:ser>
        <c:ser>
          <c:idx val="1"/>
          <c:order val="1"/>
          <c:tx>
            <c:strRef>
              <c:f>'1.4_17'!$S$25:$T$25</c:f>
              <c:strCache>
                <c:ptCount val="2"/>
                <c:pt idx="0">
                  <c:v>Deutsche</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'1.4_17'!$U$23:$Z$23</c:f>
              <c:strCache>
                <c:ptCount val="6"/>
                <c:pt idx="0">
                  <c:v>Hauptschulen</c:v>
                </c:pt>
                <c:pt idx="1">
                  <c:v>Realschulen</c:v>
                </c:pt>
                <c:pt idx="2">
                  <c:v>Mittelstufenschulen</c:v>
                </c:pt>
                <c:pt idx="3">
                  <c:v>Gymnasien</c:v>
                </c:pt>
                <c:pt idx="4">
                  <c:v>Integrierte Jahrgangsstufe</c:v>
                </c:pt>
                <c:pt idx="5">
                  <c:v>Förderstufe</c:v>
                </c:pt>
              </c:strCache>
            </c:strRef>
          </c:cat>
          <c:val>
            <c:numRef>
              <c:f>'1.4_17'!$U$25:$Z$25</c:f>
              <c:numCache>
                <c:formatCode>#,##0</c:formatCode>
                <c:ptCount val="6"/>
                <c:pt idx="0">
                  <c:v>1245</c:v>
                </c:pt>
                <c:pt idx="1">
                  <c:v>4127</c:v>
                </c:pt>
                <c:pt idx="2">
                  <c:v>300</c:v>
                </c:pt>
                <c:pt idx="3">
                  <c:v>11617</c:v>
                </c:pt>
                <c:pt idx="4">
                  <c:v>2553</c:v>
                </c:pt>
                <c:pt idx="5">
                  <c:v>543</c:v>
                </c:pt>
              </c:numCache>
            </c:numRef>
          </c:val>
          <c:extLst>
            <c:ext xmlns:c16="http://schemas.microsoft.com/office/drawing/2014/chart" uri="{C3380CC4-5D6E-409C-BE32-E72D297353CC}">
              <c16:uniqueId val="{00000001-652B-413D-9552-C088BC381649}"/>
            </c:ext>
          </c:extLst>
        </c:ser>
        <c:ser>
          <c:idx val="2"/>
          <c:order val="2"/>
          <c:tx>
            <c:strRef>
              <c:f>'1.4_17'!$S$26:$T$26</c:f>
              <c:strCache>
                <c:ptCount val="2"/>
                <c:pt idx="0">
                  <c:v>Deutsche mit MHG*</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'1.4_17'!$U$23:$Z$23</c:f>
              <c:strCache>
                <c:ptCount val="6"/>
                <c:pt idx="0">
                  <c:v>Hauptschulen</c:v>
                </c:pt>
                <c:pt idx="1">
                  <c:v>Realschulen</c:v>
                </c:pt>
                <c:pt idx="2">
                  <c:v>Mittelstufenschulen</c:v>
                </c:pt>
                <c:pt idx="3">
                  <c:v>Gymnasien</c:v>
                </c:pt>
                <c:pt idx="4">
                  <c:v>Integrierte Jahrgangsstufe</c:v>
                </c:pt>
                <c:pt idx="5">
                  <c:v>Förderstufe</c:v>
                </c:pt>
              </c:strCache>
            </c:strRef>
          </c:cat>
          <c:val>
            <c:numRef>
              <c:f>'1.4_17'!$U$26:$Z$26</c:f>
              <c:numCache>
                <c:formatCode>#,##0</c:formatCode>
                <c:ptCount val="6"/>
                <c:pt idx="0">
                  <c:v>763</c:v>
                </c:pt>
                <c:pt idx="1">
                  <c:v>1184</c:v>
                </c:pt>
                <c:pt idx="2">
                  <c:v>89</c:v>
                </c:pt>
                <c:pt idx="3">
                  <c:v>1311</c:v>
                </c:pt>
                <c:pt idx="4">
                  <c:v>1032</c:v>
                </c:pt>
                <c:pt idx="5">
                  <c:v>196</c:v>
                </c:pt>
              </c:numCache>
            </c:numRef>
          </c:val>
          <c:extLst>
            <c:ext xmlns:c16="http://schemas.microsoft.com/office/drawing/2014/chart" uri="{C3380CC4-5D6E-409C-BE32-E72D297353CC}">
              <c16:uniqueId val="{00000002-652B-413D-9552-C088BC381649}"/>
            </c:ext>
          </c:extLst>
        </c:ser>
        <c:ser>
          <c:idx val="3"/>
          <c:order val="3"/>
          <c:tx>
            <c:strRef>
              <c:f>'1.4_17'!$S$27:$T$27</c:f>
              <c:strCache>
                <c:ptCount val="2"/>
                <c:pt idx="0">
                  <c:v>Deutsche mit MHG*</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'1.4_17'!$U$23:$Z$23</c:f>
              <c:strCache>
                <c:ptCount val="6"/>
                <c:pt idx="0">
                  <c:v>Hauptschulen</c:v>
                </c:pt>
                <c:pt idx="1">
                  <c:v>Realschulen</c:v>
                </c:pt>
                <c:pt idx="2">
                  <c:v>Mittelstufenschulen</c:v>
                </c:pt>
                <c:pt idx="3">
                  <c:v>Gymnasien</c:v>
                </c:pt>
                <c:pt idx="4">
                  <c:v>Integrierte Jahrgangsstufe</c:v>
                </c:pt>
                <c:pt idx="5">
                  <c:v>Förderstufe</c:v>
                </c:pt>
              </c:strCache>
            </c:strRef>
          </c:cat>
          <c:val>
            <c:numRef>
              <c:f>'1.4_17'!$U$27:$Z$27</c:f>
              <c:numCache>
                <c:formatCode>#,##0</c:formatCode>
                <c:ptCount val="6"/>
                <c:pt idx="0">
                  <c:v>529</c:v>
                </c:pt>
                <c:pt idx="1">
                  <c:v>1083</c:v>
                </c:pt>
                <c:pt idx="2">
                  <c:v>96</c:v>
                </c:pt>
                <c:pt idx="3">
                  <c:v>1660</c:v>
                </c:pt>
                <c:pt idx="4">
                  <c:v>872</c:v>
                </c:pt>
                <c:pt idx="5">
                  <c:v>120</c:v>
                </c:pt>
              </c:numCache>
            </c:numRef>
          </c:val>
          <c:extLst>
            <c:ext xmlns:c16="http://schemas.microsoft.com/office/drawing/2014/chart" uri="{C3380CC4-5D6E-409C-BE32-E72D297353CC}">
              <c16:uniqueId val="{00000003-652B-413D-9552-C088BC381649}"/>
            </c:ext>
          </c:extLst>
        </c:ser>
        <c:ser>
          <c:idx val="4"/>
          <c:order val="4"/>
          <c:tx>
            <c:strRef>
              <c:f>'1.4_17'!$S$28:$T$28</c:f>
              <c:strCache>
                <c:ptCount val="2"/>
                <c:pt idx="0">
                  <c:v>Ausländer</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'1.4_17'!$U$23:$Z$23</c:f>
              <c:strCache>
                <c:ptCount val="6"/>
                <c:pt idx="0">
                  <c:v>Hauptschulen</c:v>
                </c:pt>
                <c:pt idx="1">
                  <c:v>Realschulen</c:v>
                </c:pt>
                <c:pt idx="2">
                  <c:v>Mittelstufenschulen</c:v>
                </c:pt>
                <c:pt idx="3">
                  <c:v>Gymnasien</c:v>
                </c:pt>
                <c:pt idx="4">
                  <c:v>Integrierte Jahrgangsstufe</c:v>
                </c:pt>
                <c:pt idx="5">
                  <c:v>Förderstufe</c:v>
                </c:pt>
              </c:strCache>
            </c:strRef>
          </c:cat>
          <c:val>
            <c:numRef>
              <c:f>'1.4_17'!$U$28:$Z$28</c:f>
              <c:numCache>
                <c:formatCode>#,##0</c:formatCode>
                <c:ptCount val="6"/>
                <c:pt idx="0">
                  <c:v>770</c:v>
                </c:pt>
                <c:pt idx="1">
                  <c:v>823</c:v>
                </c:pt>
                <c:pt idx="2">
                  <c:v>100</c:v>
                </c:pt>
                <c:pt idx="3">
                  <c:v>772</c:v>
                </c:pt>
                <c:pt idx="4">
                  <c:v>792</c:v>
                </c:pt>
                <c:pt idx="5">
                  <c:v>231</c:v>
                </c:pt>
              </c:numCache>
            </c:numRef>
          </c:val>
          <c:extLst>
            <c:ext xmlns:c16="http://schemas.microsoft.com/office/drawing/2014/chart" uri="{C3380CC4-5D6E-409C-BE32-E72D297353CC}">
              <c16:uniqueId val="{00000004-652B-413D-9552-C088BC381649}"/>
            </c:ext>
          </c:extLst>
        </c:ser>
        <c:ser>
          <c:idx val="5"/>
          <c:order val="5"/>
          <c:tx>
            <c:strRef>
              <c:f>'1.4_17'!$S$29:$T$29</c:f>
              <c:strCache>
                <c:ptCount val="2"/>
                <c:pt idx="0">
                  <c:v>Ausländer</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'1.4_17'!$U$23:$Z$23</c:f>
              <c:strCache>
                <c:ptCount val="6"/>
                <c:pt idx="0">
                  <c:v>Hauptschulen</c:v>
                </c:pt>
                <c:pt idx="1">
                  <c:v>Realschulen</c:v>
                </c:pt>
                <c:pt idx="2">
                  <c:v>Mittelstufenschulen</c:v>
                </c:pt>
                <c:pt idx="3">
                  <c:v>Gymnasien</c:v>
                </c:pt>
                <c:pt idx="4">
                  <c:v>Integrierte Jahrgangsstufe</c:v>
                </c:pt>
                <c:pt idx="5">
                  <c:v>Förderstufe</c:v>
                </c:pt>
              </c:strCache>
            </c:strRef>
          </c:cat>
          <c:val>
            <c:numRef>
              <c:f>'1.4_17'!$U$29:$Z$29</c:f>
              <c:numCache>
                <c:formatCode>#,##0</c:formatCode>
                <c:ptCount val="6"/>
                <c:pt idx="0">
                  <c:v>565</c:v>
                </c:pt>
                <c:pt idx="1">
                  <c:v>672</c:v>
                </c:pt>
                <c:pt idx="2">
                  <c:v>90</c:v>
                </c:pt>
                <c:pt idx="3">
                  <c:v>1013</c:v>
                </c:pt>
                <c:pt idx="4">
                  <c:v>635</c:v>
                </c:pt>
                <c:pt idx="5">
                  <c:v>147</c:v>
                </c:pt>
              </c:numCache>
            </c:numRef>
          </c:val>
          <c:extLst>
            <c:ext xmlns:c16="http://schemas.microsoft.com/office/drawing/2014/chart" uri="{C3380CC4-5D6E-409C-BE32-E72D297353CC}">
              <c16:uniqueId val="{00000005-652B-413D-9552-C088BC381649}"/>
            </c:ext>
          </c:extLst>
        </c:ser>
        <c:dLbls>
          <c:showLegendKey val="0"/>
          <c:showVal val="0"/>
          <c:showCatName val="0"/>
          <c:showSerName val="0"/>
          <c:showPercent val="0"/>
          <c:showBubbleSize val="0"/>
        </c:dLbls>
        <c:gapWidth val="75"/>
        <c:overlap val="100"/>
        <c:axId val="305077536"/>
        <c:axId val="305082432"/>
      </c:barChart>
      <c:catAx>
        <c:axId val="305077536"/>
        <c:scaling>
          <c:orientation val="minMax"/>
        </c:scaling>
        <c:delete val="0"/>
        <c:axPos val="b"/>
        <c:numFmt formatCode="General" sourceLinked="1"/>
        <c:majorTickMark val="none"/>
        <c:minorTickMark val="none"/>
        <c:tickLblPos val="nextTo"/>
        <c:crossAx val="305082432"/>
        <c:crosses val="autoZero"/>
        <c:auto val="1"/>
        <c:lblAlgn val="ctr"/>
        <c:lblOffset val="100"/>
        <c:noMultiLvlLbl val="0"/>
      </c:catAx>
      <c:valAx>
        <c:axId val="305082432"/>
        <c:scaling>
          <c:orientation val="minMax"/>
        </c:scaling>
        <c:delete val="0"/>
        <c:axPos val="l"/>
        <c:majorGridlines/>
        <c:numFmt formatCode="0%" sourceLinked="1"/>
        <c:majorTickMark val="none"/>
        <c:minorTickMark val="none"/>
        <c:tickLblPos val="nextTo"/>
        <c:spPr>
          <a:ln w="9525">
            <a:noFill/>
          </a:ln>
        </c:spPr>
        <c:crossAx val="305077536"/>
        <c:crosses val="autoZero"/>
        <c:crossBetween val="between"/>
      </c:valAx>
    </c:plotArea>
    <c:legend>
      <c:legendPos val="b"/>
      <c:layout>
        <c:manualLayout>
          <c:xMode val="edge"/>
          <c:yMode val="edge"/>
          <c:x val="7.1814566124019825E-3"/>
          <c:y val="0.9037125356301996"/>
          <c:w val="0.98154694620227656"/>
          <c:h val="7.2059723606626755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70866141732283472" r="0.70866141732283472" t="0.59055118110236227" header="0.31496062992125984" footer="0.31496062992125984"/>
    <c:pageSetup paperSize="9" orientation="landscape" horizontalDpi="-3"/>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2016, Wetteraukreis</a:t>
            </a:r>
            <a:endParaRPr lang="de-DE" b="0">
              <a:latin typeface="Arial" pitchFamily="34" charset="0"/>
              <a:cs typeface="Arial" pitchFamily="34" charset="0"/>
            </a:endParaRPr>
          </a:p>
        </c:rich>
      </c:tx>
      <c:layout>
        <c:manualLayout>
          <c:xMode val="edge"/>
          <c:yMode val="edge"/>
          <c:x val="9.5171724643774866E-2"/>
          <c:y val="1.0274825435814046E-2"/>
        </c:manualLayout>
      </c:layout>
      <c:overlay val="0"/>
    </c:title>
    <c:autoTitleDeleted val="0"/>
    <c:plotArea>
      <c:layout/>
      <c:barChart>
        <c:barDir val="col"/>
        <c:grouping val="percentStacked"/>
        <c:varyColors val="0"/>
        <c:ser>
          <c:idx val="0"/>
          <c:order val="0"/>
          <c:tx>
            <c:strRef>
              <c:f>'1.4_16'!$A$25:$B$25</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'1.4_16'!$C$24:$G$24</c:f>
              <c:strCache>
                <c:ptCount val="5"/>
                <c:pt idx="0">
                  <c:v>Hauptschulen</c:v>
                </c:pt>
                <c:pt idx="1">
                  <c:v>Realschulen</c:v>
                </c:pt>
                <c:pt idx="2">
                  <c:v>Gymnasien</c:v>
                </c:pt>
                <c:pt idx="3">
                  <c:v>Integrierte Jahrgangsstufe</c:v>
                </c:pt>
                <c:pt idx="4">
                  <c:v>Förderschulen</c:v>
                </c:pt>
              </c:strCache>
            </c:strRef>
          </c:cat>
          <c:val>
            <c:numRef>
              <c:f>'1.4_16'!$C$25:$G$25</c:f>
              <c:numCache>
                <c:formatCode>General</c:formatCode>
                <c:ptCount val="5"/>
                <c:pt idx="0">
                  <c:v>163</c:v>
                </c:pt>
                <c:pt idx="1">
                  <c:v>342</c:v>
                </c:pt>
                <c:pt idx="2">
                  <c:v>662</c:v>
                </c:pt>
                <c:pt idx="3">
                  <c:v>60</c:v>
                </c:pt>
                <c:pt idx="4">
                  <c:v>70</c:v>
                </c:pt>
              </c:numCache>
            </c:numRef>
          </c:val>
          <c:extLst>
            <c:ext xmlns:c16="http://schemas.microsoft.com/office/drawing/2014/chart" uri="{C3380CC4-5D6E-409C-BE32-E72D297353CC}">
              <c16:uniqueId val="{00000000-6C09-4A9C-A8AB-07EECFF65429}"/>
            </c:ext>
          </c:extLst>
        </c:ser>
        <c:ser>
          <c:idx val="1"/>
          <c:order val="1"/>
          <c:tx>
            <c:strRef>
              <c:f>'1.4_16'!$A$26:$B$26</c:f>
              <c:strCache>
                <c:ptCount val="2"/>
                <c:pt idx="0">
                  <c:v>Deutsche</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'1.4_16'!$C$24:$G$24</c:f>
              <c:strCache>
                <c:ptCount val="5"/>
                <c:pt idx="0">
                  <c:v>Hauptschulen</c:v>
                </c:pt>
                <c:pt idx="1">
                  <c:v>Realschulen</c:v>
                </c:pt>
                <c:pt idx="2">
                  <c:v>Gymnasien</c:v>
                </c:pt>
                <c:pt idx="3">
                  <c:v>Integrierte Jahrgangsstufe</c:v>
                </c:pt>
                <c:pt idx="4">
                  <c:v>Förderschulen</c:v>
                </c:pt>
              </c:strCache>
            </c:strRef>
          </c:cat>
          <c:val>
            <c:numRef>
              <c:f>'1.4_16'!$C$26:$G$26</c:f>
              <c:numCache>
                <c:formatCode>General</c:formatCode>
                <c:ptCount val="5"/>
                <c:pt idx="0">
                  <c:v>110</c:v>
                </c:pt>
                <c:pt idx="1">
                  <c:v>289</c:v>
                </c:pt>
                <c:pt idx="2">
                  <c:v>789</c:v>
                </c:pt>
                <c:pt idx="3">
                  <c:v>44</c:v>
                </c:pt>
                <c:pt idx="4">
                  <c:v>49</c:v>
                </c:pt>
              </c:numCache>
            </c:numRef>
          </c:val>
          <c:extLst>
            <c:ext xmlns:c16="http://schemas.microsoft.com/office/drawing/2014/chart" uri="{C3380CC4-5D6E-409C-BE32-E72D297353CC}">
              <c16:uniqueId val="{00000001-6C09-4A9C-A8AB-07EECFF65429}"/>
            </c:ext>
          </c:extLst>
        </c:ser>
        <c:ser>
          <c:idx val="2"/>
          <c:order val="2"/>
          <c:tx>
            <c:strRef>
              <c:f>'1.4_16'!$A$27:$B$27</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'1.4_16'!$C$24:$G$24</c:f>
              <c:strCache>
                <c:ptCount val="5"/>
                <c:pt idx="0">
                  <c:v>Hauptschulen</c:v>
                </c:pt>
                <c:pt idx="1">
                  <c:v>Realschulen</c:v>
                </c:pt>
                <c:pt idx="2">
                  <c:v>Gymnasien</c:v>
                </c:pt>
                <c:pt idx="3">
                  <c:v>Integrierte Jahrgangsstufe</c:v>
                </c:pt>
                <c:pt idx="4">
                  <c:v>Förderschulen</c:v>
                </c:pt>
              </c:strCache>
            </c:strRef>
          </c:cat>
          <c:val>
            <c:numRef>
              <c:f>'1.4_16'!$C$27:$G$27</c:f>
              <c:numCache>
                <c:formatCode>General</c:formatCode>
                <c:ptCount val="5"/>
                <c:pt idx="0">
                  <c:v>26</c:v>
                </c:pt>
                <c:pt idx="1">
                  <c:v>34</c:v>
                </c:pt>
                <c:pt idx="2">
                  <c:v>55</c:v>
                </c:pt>
                <c:pt idx="3">
                  <c:v>11</c:v>
                </c:pt>
                <c:pt idx="4">
                  <c:v>6</c:v>
                </c:pt>
              </c:numCache>
            </c:numRef>
          </c:val>
          <c:extLst>
            <c:ext xmlns:c16="http://schemas.microsoft.com/office/drawing/2014/chart" uri="{C3380CC4-5D6E-409C-BE32-E72D297353CC}">
              <c16:uniqueId val="{00000002-6C09-4A9C-A8AB-07EECFF65429}"/>
            </c:ext>
          </c:extLst>
        </c:ser>
        <c:ser>
          <c:idx val="3"/>
          <c:order val="3"/>
          <c:tx>
            <c:strRef>
              <c:f>'1.4_16'!$A$28:$B$28</c:f>
              <c:strCache>
                <c:ptCount val="2"/>
                <c:pt idx="0">
                  <c:v>mit MHG*</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'1.4_16'!$C$24:$G$24</c:f>
              <c:strCache>
                <c:ptCount val="5"/>
                <c:pt idx="0">
                  <c:v>Hauptschulen</c:v>
                </c:pt>
                <c:pt idx="1">
                  <c:v>Realschulen</c:v>
                </c:pt>
                <c:pt idx="2">
                  <c:v>Gymnasien</c:v>
                </c:pt>
                <c:pt idx="3">
                  <c:v>Integrierte Jahrgangsstufe</c:v>
                </c:pt>
                <c:pt idx="4">
                  <c:v>Förderschulen</c:v>
                </c:pt>
              </c:strCache>
            </c:strRef>
          </c:cat>
          <c:val>
            <c:numRef>
              <c:f>'1.4_16'!$C$28:$G$28</c:f>
              <c:numCache>
                <c:formatCode>General</c:formatCode>
                <c:ptCount val="5"/>
                <c:pt idx="0">
                  <c:v>26</c:v>
                </c:pt>
                <c:pt idx="1">
                  <c:v>31</c:v>
                </c:pt>
                <c:pt idx="2">
                  <c:v>80</c:v>
                </c:pt>
                <c:pt idx="3">
                  <c:v>10</c:v>
                </c:pt>
                <c:pt idx="4">
                  <c:v>2</c:v>
                </c:pt>
              </c:numCache>
            </c:numRef>
          </c:val>
          <c:extLst>
            <c:ext xmlns:c16="http://schemas.microsoft.com/office/drawing/2014/chart" uri="{C3380CC4-5D6E-409C-BE32-E72D297353CC}">
              <c16:uniqueId val="{00000003-6C09-4A9C-A8AB-07EECFF65429}"/>
            </c:ext>
          </c:extLst>
        </c:ser>
        <c:ser>
          <c:idx val="4"/>
          <c:order val="4"/>
          <c:tx>
            <c:strRef>
              <c:f>'1.4_16'!$A$29:$B$29</c:f>
              <c:strCache>
                <c:ptCount val="2"/>
                <c:pt idx="0">
                  <c:v>Ausländer</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'1.4_16'!$C$24:$G$24</c:f>
              <c:strCache>
                <c:ptCount val="5"/>
                <c:pt idx="0">
                  <c:v>Hauptschulen</c:v>
                </c:pt>
                <c:pt idx="1">
                  <c:v>Realschulen</c:v>
                </c:pt>
                <c:pt idx="2">
                  <c:v>Gymnasien</c:v>
                </c:pt>
                <c:pt idx="3">
                  <c:v>Integrierte Jahrgangsstufe</c:v>
                </c:pt>
                <c:pt idx="4">
                  <c:v>Förderschulen</c:v>
                </c:pt>
              </c:strCache>
            </c:strRef>
          </c:cat>
          <c:val>
            <c:numRef>
              <c:f>'1.4_16'!$C$29:$G$29</c:f>
              <c:numCache>
                <c:formatCode>General</c:formatCode>
                <c:ptCount val="5"/>
                <c:pt idx="0">
                  <c:v>46</c:v>
                </c:pt>
                <c:pt idx="1">
                  <c:v>40</c:v>
                </c:pt>
                <c:pt idx="2">
                  <c:v>30</c:v>
                </c:pt>
                <c:pt idx="3">
                  <c:v>5</c:v>
                </c:pt>
                <c:pt idx="4">
                  <c:v>15</c:v>
                </c:pt>
              </c:numCache>
            </c:numRef>
          </c:val>
          <c:extLst>
            <c:ext xmlns:c16="http://schemas.microsoft.com/office/drawing/2014/chart" uri="{C3380CC4-5D6E-409C-BE32-E72D297353CC}">
              <c16:uniqueId val="{00000004-6C09-4A9C-A8AB-07EECFF65429}"/>
            </c:ext>
          </c:extLst>
        </c:ser>
        <c:ser>
          <c:idx val="5"/>
          <c:order val="5"/>
          <c:tx>
            <c:strRef>
              <c:f>'1.4_16'!$A$30:$B$30</c:f>
              <c:strCache>
                <c:ptCount val="2"/>
                <c:pt idx="0">
                  <c:v>Ausländer</c:v>
                </c:pt>
                <c:pt idx="1">
                  <c:v>weiblich</c:v>
                </c:pt>
              </c:strCache>
            </c:strRef>
          </c:tx>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'1.4_16'!$C$24:$G$24</c:f>
              <c:strCache>
                <c:ptCount val="5"/>
                <c:pt idx="0">
                  <c:v>Hauptschulen</c:v>
                </c:pt>
                <c:pt idx="1">
                  <c:v>Realschulen</c:v>
                </c:pt>
                <c:pt idx="2">
                  <c:v>Gymnasien</c:v>
                </c:pt>
                <c:pt idx="3">
                  <c:v>Integrierte Jahrgangsstufe</c:v>
                </c:pt>
                <c:pt idx="4">
                  <c:v>Förderschulen</c:v>
                </c:pt>
              </c:strCache>
            </c:strRef>
          </c:cat>
          <c:val>
            <c:numRef>
              <c:f>'1.4_16'!$C$30:$G$30</c:f>
              <c:numCache>
                <c:formatCode>General</c:formatCode>
                <c:ptCount val="5"/>
                <c:pt idx="0">
                  <c:v>33</c:v>
                </c:pt>
                <c:pt idx="1">
                  <c:v>40</c:v>
                </c:pt>
                <c:pt idx="2">
                  <c:v>39</c:v>
                </c:pt>
                <c:pt idx="3">
                  <c:v>2</c:v>
                </c:pt>
                <c:pt idx="4">
                  <c:v>10</c:v>
                </c:pt>
              </c:numCache>
            </c:numRef>
          </c:val>
          <c:extLst>
            <c:ext xmlns:c16="http://schemas.microsoft.com/office/drawing/2014/chart" uri="{C3380CC4-5D6E-409C-BE32-E72D297353CC}">
              <c16:uniqueId val="{00000005-6C09-4A9C-A8AB-07EECFF65429}"/>
            </c:ext>
          </c:extLst>
        </c:ser>
        <c:dLbls>
          <c:showLegendKey val="0"/>
          <c:showVal val="0"/>
          <c:showCatName val="0"/>
          <c:showSerName val="0"/>
          <c:showPercent val="0"/>
          <c:showBubbleSize val="0"/>
        </c:dLbls>
        <c:gapWidth val="75"/>
        <c:overlap val="100"/>
        <c:axId val="305088960"/>
        <c:axId val="305089504"/>
      </c:barChart>
      <c:catAx>
        <c:axId val="305088960"/>
        <c:scaling>
          <c:orientation val="minMax"/>
        </c:scaling>
        <c:delete val="0"/>
        <c:axPos val="b"/>
        <c:numFmt formatCode="General" sourceLinked="1"/>
        <c:majorTickMark val="none"/>
        <c:minorTickMark val="none"/>
        <c:tickLblPos val="nextTo"/>
        <c:crossAx val="305089504"/>
        <c:crosses val="autoZero"/>
        <c:auto val="1"/>
        <c:lblAlgn val="ctr"/>
        <c:lblOffset val="100"/>
        <c:noMultiLvlLbl val="0"/>
      </c:catAx>
      <c:valAx>
        <c:axId val="305089504"/>
        <c:scaling>
          <c:orientation val="minMax"/>
        </c:scaling>
        <c:delete val="0"/>
        <c:axPos val="l"/>
        <c:majorGridlines/>
        <c:numFmt formatCode="0%" sourceLinked="1"/>
        <c:majorTickMark val="none"/>
        <c:minorTickMark val="none"/>
        <c:tickLblPos val="nextTo"/>
        <c:spPr>
          <a:ln w="9525">
            <a:noFill/>
          </a:ln>
        </c:spPr>
        <c:crossAx val="305088960"/>
        <c:crosses val="autoZero"/>
        <c:crossBetween val="between"/>
      </c:valAx>
    </c:plotArea>
    <c:legend>
      <c:legendPos val="b"/>
      <c:layout>
        <c:manualLayout>
          <c:xMode val="edge"/>
          <c:yMode val="edge"/>
          <c:x val="2.1528830635301017E-3"/>
          <c:y val="0.87810630623043773"/>
          <c:w val="0.98948305374871581"/>
          <c:h val="0.10050331943801147"/>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horizontalDpi="-3" verticalDpi="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2016, Land Hessen</a:t>
            </a:r>
            <a:endParaRPr lang="de-DE" b="0">
              <a:latin typeface="Arial" pitchFamily="34" charset="0"/>
              <a:cs typeface="Arial" pitchFamily="34" charset="0"/>
            </a:endParaRPr>
          </a:p>
        </c:rich>
      </c:tx>
      <c:layout>
        <c:manualLayout>
          <c:xMode val="edge"/>
          <c:yMode val="edge"/>
          <c:x val="0.18941657506377596"/>
          <c:y val="3.4378261540836799E-2"/>
        </c:manualLayout>
      </c:layout>
      <c:overlay val="0"/>
    </c:title>
    <c:autoTitleDeleted val="0"/>
    <c:plotArea>
      <c:layout/>
      <c:barChart>
        <c:barDir val="col"/>
        <c:grouping val="percentStacked"/>
        <c:varyColors val="0"/>
        <c:ser>
          <c:idx val="0"/>
          <c:order val="0"/>
          <c:tx>
            <c:strRef>
              <c:f>'1.4_16'!$S$24:$T$24</c:f>
              <c:strCache>
                <c:ptCount val="2"/>
                <c:pt idx="0">
                  <c:v>Deutsche</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'1.4_16'!$U$23:$Z$23</c:f>
              <c:strCache>
                <c:ptCount val="6"/>
                <c:pt idx="0">
                  <c:v>Hauptschulen</c:v>
                </c:pt>
                <c:pt idx="1">
                  <c:v>Realschulen</c:v>
                </c:pt>
                <c:pt idx="2">
                  <c:v>Mittelstufenschulen</c:v>
                </c:pt>
                <c:pt idx="3">
                  <c:v>Gymnasien</c:v>
                </c:pt>
                <c:pt idx="4">
                  <c:v>Integrierte Jahrgangsstufe</c:v>
                </c:pt>
                <c:pt idx="5">
                  <c:v>Förderstufe</c:v>
                </c:pt>
              </c:strCache>
            </c:strRef>
          </c:cat>
          <c:val>
            <c:numRef>
              <c:f>'1.4_16'!$U$24:$Z$24</c:f>
              <c:numCache>
                <c:formatCode>#,##0</c:formatCode>
                <c:ptCount val="6"/>
                <c:pt idx="0">
                  <c:v>2162</c:v>
                </c:pt>
                <c:pt idx="1">
                  <c:v>5352</c:v>
                </c:pt>
                <c:pt idx="2">
                  <c:v>164</c:v>
                </c:pt>
                <c:pt idx="3">
                  <c:v>10083</c:v>
                </c:pt>
                <c:pt idx="4">
                  <c:v>3439</c:v>
                </c:pt>
                <c:pt idx="5">
                  <c:v>1074</c:v>
                </c:pt>
              </c:numCache>
            </c:numRef>
          </c:val>
          <c:extLst>
            <c:ext xmlns:c16="http://schemas.microsoft.com/office/drawing/2014/chart" uri="{C3380CC4-5D6E-409C-BE32-E72D297353CC}">
              <c16:uniqueId val="{00000000-652B-413D-9552-C088BC381649}"/>
            </c:ext>
          </c:extLst>
        </c:ser>
        <c:ser>
          <c:idx val="1"/>
          <c:order val="1"/>
          <c:tx>
            <c:strRef>
              <c:f>'1.4_16'!$S$25:$T$25</c:f>
              <c:strCache>
                <c:ptCount val="2"/>
                <c:pt idx="0">
                  <c:v>Deutsche</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'1.4_16'!$U$23:$Z$23</c:f>
              <c:strCache>
                <c:ptCount val="6"/>
                <c:pt idx="0">
                  <c:v>Hauptschulen</c:v>
                </c:pt>
                <c:pt idx="1">
                  <c:v>Realschulen</c:v>
                </c:pt>
                <c:pt idx="2">
                  <c:v>Mittelstufenschulen</c:v>
                </c:pt>
                <c:pt idx="3">
                  <c:v>Gymnasien</c:v>
                </c:pt>
                <c:pt idx="4">
                  <c:v>Integrierte Jahrgangsstufe</c:v>
                </c:pt>
                <c:pt idx="5">
                  <c:v>Förderstufe</c:v>
                </c:pt>
              </c:strCache>
            </c:strRef>
          </c:cat>
          <c:val>
            <c:numRef>
              <c:f>'1.4_16'!$U$25:$Z$25</c:f>
              <c:numCache>
                <c:formatCode>#,##0</c:formatCode>
                <c:ptCount val="6"/>
                <c:pt idx="0">
                  <c:v>1456</c:v>
                </c:pt>
                <c:pt idx="1">
                  <c:v>4474</c:v>
                </c:pt>
                <c:pt idx="2">
                  <c:v>121</c:v>
                </c:pt>
                <c:pt idx="3">
                  <c:v>11898</c:v>
                </c:pt>
                <c:pt idx="4">
                  <c:v>2624</c:v>
                </c:pt>
                <c:pt idx="5">
                  <c:v>620</c:v>
                </c:pt>
              </c:numCache>
            </c:numRef>
          </c:val>
          <c:extLst>
            <c:ext xmlns:c16="http://schemas.microsoft.com/office/drawing/2014/chart" uri="{C3380CC4-5D6E-409C-BE32-E72D297353CC}">
              <c16:uniqueId val="{00000001-652B-413D-9552-C088BC381649}"/>
            </c:ext>
          </c:extLst>
        </c:ser>
        <c:ser>
          <c:idx val="2"/>
          <c:order val="2"/>
          <c:tx>
            <c:strRef>
              <c:f>'1.4_16'!$S$26:$T$26</c:f>
              <c:strCache>
                <c:ptCount val="2"/>
                <c:pt idx="0">
                  <c:v>Deutsche mit MHG*</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'1.4_16'!$U$23:$Z$23</c:f>
              <c:strCache>
                <c:ptCount val="6"/>
                <c:pt idx="0">
                  <c:v>Hauptschulen</c:v>
                </c:pt>
                <c:pt idx="1">
                  <c:v>Realschulen</c:v>
                </c:pt>
                <c:pt idx="2">
                  <c:v>Mittelstufenschulen</c:v>
                </c:pt>
                <c:pt idx="3">
                  <c:v>Gymnasien</c:v>
                </c:pt>
                <c:pt idx="4">
                  <c:v>Integrierte Jahrgangsstufe</c:v>
                </c:pt>
                <c:pt idx="5">
                  <c:v>Förderstufe</c:v>
                </c:pt>
              </c:strCache>
            </c:strRef>
          </c:cat>
          <c:val>
            <c:numRef>
              <c:f>'1.4_16'!$U$26:$Z$26</c:f>
              <c:numCache>
                <c:formatCode>#,##0</c:formatCode>
                <c:ptCount val="6"/>
                <c:pt idx="0">
                  <c:v>644</c:v>
                </c:pt>
                <c:pt idx="1">
                  <c:v>877</c:v>
                </c:pt>
                <c:pt idx="2">
                  <c:v>49</c:v>
                </c:pt>
                <c:pt idx="3">
                  <c:v>1165</c:v>
                </c:pt>
                <c:pt idx="4">
                  <c:v>841</c:v>
                </c:pt>
                <c:pt idx="5">
                  <c:v>188</c:v>
                </c:pt>
              </c:numCache>
            </c:numRef>
          </c:val>
          <c:extLst>
            <c:ext xmlns:c16="http://schemas.microsoft.com/office/drawing/2014/chart" uri="{C3380CC4-5D6E-409C-BE32-E72D297353CC}">
              <c16:uniqueId val="{00000002-652B-413D-9552-C088BC381649}"/>
            </c:ext>
          </c:extLst>
        </c:ser>
        <c:ser>
          <c:idx val="3"/>
          <c:order val="3"/>
          <c:tx>
            <c:strRef>
              <c:f>'1.4_16'!$S$27:$T$27</c:f>
              <c:strCache>
                <c:ptCount val="2"/>
                <c:pt idx="0">
                  <c:v>Deutsche mit MHG*</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'1.4_16'!$U$23:$Z$23</c:f>
              <c:strCache>
                <c:ptCount val="6"/>
                <c:pt idx="0">
                  <c:v>Hauptschulen</c:v>
                </c:pt>
                <c:pt idx="1">
                  <c:v>Realschulen</c:v>
                </c:pt>
                <c:pt idx="2">
                  <c:v>Mittelstufenschulen</c:v>
                </c:pt>
                <c:pt idx="3">
                  <c:v>Gymnasien</c:v>
                </c:pt>
                <c:pt idx="4">
                  <c:v>Integrierte Jahrgangsstufe</c:v>
                </c:pt>
                <c:pt idx="5">
                  <c:v>Förderstufe</c:v>
                </c:pt>
              </c:strCache>
            </c:strRef>
          </c:cat>
          <c:val>
            <c:numRef>
              <c:f>'1.4_16'!$U$27:$Z$27</c:f>
              <c:numCache>
                <c:formatCode>#,##0</c:formatCode>
                <c:ptCount val="6"/>
                <c:pt idx="0">
                  <c:v>491</c:v>
                </c:pt>
                <c:pt idx="1">
                  <c:v>853</c:v>
                </c:pt>
                <c:pt idx="2">
                  <c:v>35</c:v>
                </c:pt>
                <c:pt idx="3">
                  <c:v>1468</c:v>
                </c:pt>
                <c:pt idx="4">
                  <c:v>755</c:v>
                </c:pt>
                <c:pt idx="5">
                  <c:v>114</c:v>
                </c:pt>
              </c:numCache>
            </c:numRef>
          </c:val>
          <c:extLst>
            <c:ext xmlns:c16="http://schemas.microsoft.com/office/drawing/2014/chart" uri="{C3380CC4-5D6E-409C-BE32-E72D297353CC}">
              <c16:uniqueId val="{00000003-652B-413D-9552-C088BC381649}"/>
            </c:ext>
          </c:extLst>
        </c:ser>
        <c:ser>
          <c:idx val="4"/>
          <c:order val="4"/>
          <c:tx>
            <c:strRef>
              <c:f>'1.4_16'!$S$28:$T$28</c:f>
              <c:strCache>
                <c:ptCount val="2"/>
                <c:pt idx="0">
                  <c:v>Ausländer</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'1.4_16'!$U$23:$Z$23</c:f>
              <c:strCache>
                <c:ptCount val="6"/>
                <c:pt idx="0">
                  <c:v>Hauptschulen</c:v>
                </c:pt>
                <c:pt idx="1">
                  <c:v>Realschulen</c:v>
                </c:pt>
                <c:pt idx="2">
                  <c:v>Mittelstufenschulen</c:v>
                </c:pt>
                <c:pt idx="3">
                  <c:v>Gymnasien</c:v>
                </c:pt>
                <c:pt idx="4">
                  <c:v>Integrierte Jahrgangsstufe</c:v>
                </c:pt>
                <c:pt idx="5">
                  <c:v>Förderstufe</c:v>
                </c:pt>
              </c:strCache>
            </c:strRef>
          </c:cat>
          <c:val>
            <c:numRef>
              <c:f>'1.4_16'!$U$28:$Z$28</c:f>
              <c:numCache>
                <c:formatCode>#,##0</c:formatCode>
                <c:ptCount val="6"/>
                <c:pt idx="0">
                  <c:v>927</c:v>
                </c:pt>
                <c:pt idx="1">
                  <c:v>941</c:v>
                </c:pt>
                <c:pt idx="2">
                  <c:v>73</c:v>
                </c:pt>
                <c:pt idx="3">
                  <c:v>762</c:v>
                </c:pt>
                <c:pt idx="4">
                  <c:v>793</c:v>
                </c:pt>
                <c:pt idx="5">
                  <c:v>305</c:v>
                </c:pt>
              </c:numCache>
            </c:numRef>
          </c:val>
          <c:extLst>
            <c:ext xmlns:c16="http://schemas.microsoft.com/office/drawing/2014/chart" uri="{C3380CC4-5D6E-409C-BE32-E72D297353CC}">
              <c16:uniqueId val="{00000004-652B-413D-9552-C088BC381649}"/>
            </c:ext>
          </c:extLst>
        </c:ser>
        <c:ser>
          <c:idx val="5"/>
          <c:order val="5"/>
          <c:tx>
            <c:strRef>
              <c:f>'1.4_16'!$S$29:$T$29</c:f>
              <c:strCache>
                <c:ptCount val="2"/>
                <c:pt idx="0">
                  <c:v>Ausländer</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'1.4_16'!$U$23:$Z$23</c:f>
              <c:strCache>
                <c:ptCount val="6"/>
                <c:pt idx="0">
                  <c:v>Hauptschulen</c:v>
                </c:pt>
                <c:pt idx="1">
                  <c:v>Realschulen</c:v>
                </c:pt>
                <c:pt idx="2">
                  <c:v>Mittelstufenschulen</c:v>
                </c:pt>
                <c:pt idx="3">
                  <c:v>Gymnasien</c:v>
                </c:pt>
                <c:pt idx="4">
                  <c:v>Integrierte Jahrgangsstufe</c:v>
                </c:pt>
                <c:pt idx="5">
                  <c:v>Förderstufe</c:v>
                </c:pt>
              </c:strCache>
            </c:strRef>
          </c:cat>
          <c:val>
            <c:numRef>
              <c:f>'1.4_16'!$U$29:$Z$29</c:f>
              <c:numCache>
                <c:formatCode>#,##0</c:formatCode>
                <c:ptCount val="6"/>
                <c:pt idx="0">
                  <c:v>614</c:v>
                </c:pt>
                <c:pt idx="1">
                  <c:v>919</c:v>
                </c:pt>
                <c:pt idx="2">
                  <c:v>45</c:v>
                </c:pt>
                <c:pt idx="3">
                  <c:v>959</c:v>
                </c:pt>
                <c:pt idx="4">
                  <c:v>734</c:v>
                </c:pt>
                <c:pt idx="5">
                  <c:v>191</c:v>
                </c:pt>
              </c:numCache>
            </c:numRef>
          </c:val>
          <c:extLst>
            <c:ext xmlns:c16="http://schemas.microsoft.com/office/drawing/2014/chart" uri="{C3380CC4-5D6E-409C-BE32-E72D297353CC}">
              <c16:uniqueId val="{00000005-652B-413D-9552-C088BC381649}"/>
            </c:ext>
          </c:extLst>
        </c:ser>
        <c:dLbls>
          <c:showLegendKey val="0"/>
          <c:showVal val="0"/>
          <c:showCatName val="0"/>
          <c:showSerName val="0"/>
          <c:showPercent val="0"/>
          <c:showBubbleSize val="0"/>
        </c:dLbls>
        <c:gapWidth val="75"/>
        <c:overlap val="100"/>
        <c:axId val="305074272"/>
        <c:axId val="305074816"/>
      </c:barChart>
      <c:catAx>
        <c:axId val="305074272"/>
        <c:scaling>
          <c:orientation val="minMax"/>
        </c:scaling>
        <c:delete val="0"/>
        <c:axPos val="b"/>
        <c:numFmt formatCode="General" sourceLinked="1"/>
        <c:majorTickMark val="none"/>
        <c:minorTickMark val="none"/>
        <c:tickLblPos val="nextTo"/>
        <c:crossAx val="305074816"/>
        <c:crosses val="autoZero"/>
        <c:auto val="1"/>
        <c:lblAlgn val="ctr"/>
        <c:lblOffset val="100"/>
        <c:noMultiLvlLbl val="0"/>
      </c:catAx>
      <c:valAx>
        <c:axId val="305074816"/>
        <c:scaling>
          <c:orientation val="minMax"/>
        </c:scaling>
        <c:delete val="0"/>
        <c:axPos val="l"/>
        <c:majorGridlines/>
        <c:numFmt formatCode="0%" sourceLinked="1"/>
        <c:majorTickMark val="none"/>
        <c:minorTickMark val="none"/>
        <c:tickLblPos val="nextTo"/>
        <c:spPr>
          <a:ln w="9525">
            <a:noFill/>
          </a:ln>
        </c:spPr>
        <c:crossAx val="305074272"/>
        <c:crosses val="autoZero"/>
        <c:crossBetween val="between"/>
      </c:valAx>
    </c:plotArea>
    <c:legend>
      <c:legendPos val="b"/>
      <c:layout>
        <c:manualLayout>
          <c:xMode val="edge"/>
          <c:yMode val="edge"/>
          <c:x val="7.1814566124019825E-3"/>
          <c:y val="0.9037125356301996"/>
          <c:w val="0.98154694620227656"/>
          <c:h val="7.2059723606626755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3"/>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2015, Wetteraukreis</a:t>
            </a:r>
            <a:endParaRPr lang="de-DE" b="0">
              <a:latin typeface="Arial" pitchFamily="34" charset="0"/>
              <a:cs typeface="Arial" pitchFamily="34" charset="0"/>
            </a:endParaRPr>
          </a:p>
        </c:rich>
      </c:tx>
      <c:layout>
        <c:manualLayout>
          <c:xMode val="edge"/>
          <c:yMode val="edge"/>
          <c:x val="9.5171724643774866E-2"/>
          <c:y val="1.0274825435814046E-2"/>
        </c:manualLayout>
      </c:layout>
      <c:overlay val="0"/>
    </c:title>
    <c:autoTitleDeleted val="0"/>
    <c:plotArea>
      <c:layout/>
      <c:barChart>
        <c:barDir val="col"/>
        <c:grouping val="percentStacked"/>
        <c:varyColors val="0"/>
        <c:ser>
          <c:idx val="0"/>
          <c:order val="0"/>
          <c:tx>
            <c:strRef>
              <c:f>'1.4_15'!$A$25:$B$25</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'1.4_15'!$C$24:$G$24</c:f>
              <c:strCache>
                <c:ptCount val="5"/>
                <c:pt idx="0">
                  <c:v>Hauptschulen</c:v>
                </c:pt>
                <c:pt idx="1">
                  <c:v>Realschulen</c:v>
                </c:pt>
                <c:pt idx="2">
                  <c:v>Gymnasien</c:v>
                </c:pt>
                <c:pt idx="3">
                  <c:v>Integrierte Jahrgangsstufe</c:v>
                </c:pt>
                <c:pt idx="4">
                  <c:v>Förderschulen</c:v>
                </c:pt>
              </c:strCache>
            </c:strRef>
          </c:cat>
          <c:val>
            <c:numRef>
              <c:f>'1.4_15'!$C$25:$G$25</c:f>
              <c:numCache>
                <c:formatCode>General</c:formatCode>
                <c:ptCount val="5"/>
                <c:pt idx="0">
                  <c:v>171</c:v>
                </c:pt>
                <c:pt idx="1">
                  <c:v>340</c:v>
                </c:pt>
                <c:pt idx="2">
                  <c:v>648</c:v>
                </c:pt>
                <c:pt idx="3">
                  <c:v>44</c:v>
                </c:pt>
                <c:pt idx="4">
                  <c:v>69</c:v>
                </c:pt>
              </c:numCache>
            </c:numRef>
          </c:val>
          <c:extLst>
            <c:ext xmlns:c16="http://schemas.microsoft.com/office/drawing/2014/chart" uri="{C3380CC4-5D6E-409C-BE32-E72D297353CC}">
              <c16:uniqueId val="{00000000-6C09-4A9C-A8AB-07EECFF65429}"/>
            </c:ext>
          </c:extLst>
        </c:ser>
        <c:ser>
          <c:idx val="1"/>
          <c:order val="1"/>
          <c:tx>
            <c:strRef>
              <c:f>'1.4_15'!$A$26:$B$26</c:f>
              <c:strCache>
                <c:ptCount val="2"/>
                <c:pt idx="0">
                  <c:v>Deutsche</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'1.4_15'!$C$24:$G$24</c:f>
              <c:strCache>
                <c:ptCount val="5"/>
                <c:pt idx="0">
                  <c:v>Hauptschulen</c:v>
                </c:pt>
                <c:pt idx="1">
                  <c:v>Realschulen</c:v>
                </c:pt>
                <c:pt idx="2">
                  <c:v>Gymnasien</c:v>
                </c:pt>
                <c:pt idx="3">
                  <c:v>Integrierte Jahrgangsstufe</c:v>
                </c:pt>
                <c:pt idx="4">
                  <c:v>Förderschulen</c:v>
                </c:pt>
              </c:strCache>
            </c:strRef>
          </c:cat>
          <c:val>
            <c:numRef>
              <c:f>'1.4_15'!$C$26:$G$26</c:f>
              <c:numCache>
                <c:formatCode>General</c:formatCode>
                <c:ptCount val="5"/>
                <c:pt idx="0">
                  <c:v>116</c:v>
                </c:pt>
                <c:pt idx="1">
                  <c:v>312</c:v>
                </c:pt>
                <c:pt idx="2">
                  <c:v>791</c:v>
                </c:pt>
                <c:pt idx="3">
                  <c:v>37</c:v>
                </c:pt>
                <c:pt idx="4">
                  <c:v>26</c:v>
                </c:pt>
              </c:numCache>
            </c:numRef>
          </c:val>
          <c:extLst>
            <c:ext xmlns:c16="http://schemas.microsoft.com/office/drawing/2014/chart" uri="{C3380CC4-5D6E-409C-BE32-E72D297353CC}">
              <c16:uniqueId val="{00000001-6C09-4A9C-A8AB-07EECFF65429}"/>
            </c:ext>
          </c:extLst>
        </c:ser>
        <c:ser>
          <c:idx val="2"/>
          <c:order val="2"/>
          <c:tx>
            <c:strRef>
              <c:f>'1.4_15'!$A$27:$B$27</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'1.4_15'!$C$24:$G$24</c:f>
              <c:strCache>
                <c:ptCount val="5"/>
                <c:pt idx="0">
                  <c:v>Hauptschulen</c:v>
                </c:pt>
                <c:pt idx="1">
                  <c:v>Realschulen</c:v>
                </c:pt>
                <c:pt idx="2">
                  <c:v>Gymnasien</c:v>
                </c:pt>
                <c:pt idx="3">
                  <c:v>Integrierte Jahrgangsstufe</c:v>
                </c:pt>
                <c:pt idx="4">
                  <c:v>Förderschulen</c:v>
                </c:pt>
              </c:strCache>
            </c:strRef>
          </c:cat>
          <c:val>
            <c:numRef>
              <c:f>'1.4_15'!$C$27:$G$27</c:f>
              <c:numCache>
                <c:formatCode>General</c:formatCode>
                <c:ptCount val="5"/>
                <c:pt idx="0">
                  <c:v>21</c:v>
                </c:pt>
                <c:pt idx="1">
                  <c:v>29</c:v>
                </c:pt>
                <c:pt idx="2">
                  <c:v>37</c:v>
                </c:pt>
                <c:pt idx="3">
                  <c:v>2</c:v>
                </c:pt>
                <c:pt idx="4">
                  <c:v>11</c:v>
                </c:pt>
              </c:numCache>
            </c:numRef>
          </c:val>
          <c:extLst>
            <c:ext xmlns:c16="http://schemas.microsoft.com/office/drawing/2014/chart" uri="{C3380CC4-5D6E-409C-BE32-E72D297353CC}">
              <c16:uniqueId val="{00000002-6C09-4A9C-A8AB-07EECFF65429}"/>
            </c:ext>
          </c:extLst>
        </c:ser>
        <c:ser>
          <c:idx val="3"/>
          <c:order val="3"/>
          <c:tx>
            <c:strRef>
              <c:f>'1.4_15'!$A$28:$B$28</c:f>
              <c:strCache>
                <c:ptCount val="2"/>
                <c:pt idx="0">
                  <c:v>mit MHG*</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'1.4_15'!$C$24:$G$24</c:f>
              <c:strCache>
                <c:ptCount val="5"/>
                <c:pt idx="0">
                  <c:v>Hauptschulen</c:v>
                </c:pt>
                <c:pt idx="1">
                  <c:v>Realschulen</c:v>
                </c:pt>
                <c:pt idx="2">
                  <c:v>Gymnasien</c:v>
                </c:pt>
                <c:pt idx="3">
                  <c:v>Integrierte Jahrgangsstufe</c:v>
                </c:pt>
                <c:pt idx="4">
                  <c:v>Förderschulen</c:v>
                </c:pt>
              </c:strCache>
            </c:strRef>
          </c:cat>
          <c:val>
            <c:numRef>
              <c:f>'1.4_15'!$C$28:$G$28</c:f>
              <c:numCache>
                <c:formatCode>General</c:formatCode>
                <c:ptCount val="5"/>
                <c:pt idx="0">
                  <c:v>15</c:v>
                </c:pt>
                <c:pt idx="1">
                  <c:v>28</c:v>
                </c:pt>
                <c:pt idx="2">
                  <c:v>61</c:v>
                </c:pt>
                <c:pt idx="3">
                  <c:v>6</c:v>
                </c:pt>
                <c:pt idx="4">
                  <c:v>4</c:v>
                </c:pt>
              </c:numCache>
            </c:numRef>
          </c:val>
          <c:extLst>
            <c:ext xmlns:c16="http://schemas.microsoft.com/office/drawing/2014/chart" uri="{C3380CC4-5D6E-409C-BE32-E72D297353CC}">
              <c16:uniqueId val="{00000003-6C09-4A9C-A8AB-07EECFF65429}"/>
            </c:ext>
          </c:extLst>
        </c:ser>
        <c:ser>
          <c:idx val="4"/>
          <c:order val="4"/>
          <c:tx>
            <c:strRef>
              <c:f>'1.4_15'!$A$29:$B$29</c:f>
              <c:strCache>
                <c:ptCount val="2"/>
                <c:pt idx="0">
                  <c:v>Ausländer</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'1.4_15'!$C$24:$G$24</c:f>
              <c:strCache>
                <c:ptCount val="5"/>
                <c:pt idx="0">
                  <c:v>Hauptschulen</c:v>
                </c:pt>
                <c:pt idx="1">
                  <c:v>Realschulen</c:v>
                </c:pt>
                <c:pt idx="2">
                  <c:v>Gymnasien</c:v>
                </c:pt>
                <c:pt idx="3">
                  <c:v>Integrierte Jahrgangsstufe</c:v>
                </c:pt>
                <c:pt idx="4">
                  <c:v>Förderschulen</c:v>
                </c:pt>
              </c:strCache>
            </c:strRef>
          </c:cat>
          <c:val>
            <c:numRef>
              <c:f>'1.4_15'!$C$29:$G$29</c:f>
              <c:numCache>
                <c:formatCode>General</c:formatCode>
                <c:ptCount val="5"/>
                <c:pt idx="0">
                  <c:v>51</c:v>
                </c:pt>
                <c:pt idx="1">
                  <c:v>42</c:v>
                </c:pt>
                <c:pt idx="2">
                  <c:v>28</c:v>
                </c:pt>
                <c:pt idx="3">
                  <c:v>5</c:v>
                </c:pt>
                <c:pt idx="4">
                  <c:v>20</c:v>
                </c:pt>
              </c:numCache>
            </c:numRef>
          </c:val>
          <c:extLst>
            <c:ext xmlns:c16="http://schemas.microsoft.com/office/drawing/2014/chart" uri="{C3380CC4-5D6E-409C-BE32-E72D297353CC}">
              <c16:uniqueId val="{00000004-6C09-4A9C-A8AB-07EECFF65429}"/>
            </c:ext>
          </c:extLst>
        </c:ser>
        <c:ser>
          <c:idx val="5"/>
          <c:order val="5"/>
          <c:tx>
            <c:strRef>
              <c:f>'1.4_15'!$A$30:$B$30</c:f>
              <c:strCache>
                <c:ptCount val="2"/>
                <c:pt idx="0">
                  <c:v>Ausländer</c:v>
                </c:pt>
                <c:pt idx="1">
                  <c:v>weiblich</c:v>
                </c:pt>
              </c:strCache>
            </c:strRef>
          </c:tx>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'1.4_15'!$C$24:$G$24</c:f>
              <c:strCache>
                <c:ptCount val="5"/>
                <c:pt idx="0">
                  <c:v>Hauptschulen</c:v>
                </c:pt>
                <c:pt idx="1">
                  <c:v>Realschulen</c:v>
                </c:pt>
                <c:pt idx="2">
                  <c:v>Gymnasien</c:v>
                </c:pt>
                <c:pt idx="3">
                  <c:v>Integrierte Jahrgangsstufe</c:v>
                </c:pt>
                <c:pt idx="4">
                  <c:v>Förderschulen</c:v>
                </c:pt>
              </c:strCache>
            </c:strRef>
          </c:cat>
          <c:val>
            <c:numRef>
              <c:f>'1.4_15'!$C$30:$G$30</c:f>
              <c:numCache>
                <c:formatCode>General</c:formatCode>
                <c:ptCount val="5"/>
                <c:pt idx="0">
                  <c:v>42</c:v>
                </c:pt>
                <c:pt idx="1">
                  <c:v>38</c:v>
                </c:pt>
                <c:pt idx="2">
                  <c:v>31</c:v>
                </c:pt>
                <c:pt idx="3">
                  <c:v>2</c:v>
                </c:pt>
                <c:pt idx="4">
                  <c:v>7</c:v>
                </c:pt>
              </c:numCache>
            </c:numRef>
          </c:val>
          <c:extLst>
            <c:ext xmlns:c16="http://schemas.microsoft.com/office/drawing/2014/chart" uri="{C3380CC4-5D6E-409C-BE32-E72D297353CC}">
              <c16:uniqueId val="{00000005-6C09-4A9C-A8AB-07EECFF65429}"/>
            </c:ext>
          </c:extLst>
        </c:ser>
        <c:dLbls>
          <c:showLegendKey val="0"/>
          <c:showVal val="0"/>
          <c:showCatName val="0"/>
          <c:showSerName val="0"/>
          <c:showPercent val="0"/>
          <c:showBubbleSize val="0"/>
        </c:dLbls>
        <c:gapWidth val="75"/>
        <c:overlap val="100"/>
        <c:axId val="305075360"/>
        <c:axId val="305078080"/>
      </c:barChart>
      <c:catAx>
        <c:axId val="305075360"/>
        <c:scaling>
          <c:orientation val="minMax"/>
        </c:scaling>
        <c:delete val="0"/>
        <c:axPos val="b"/>
        <c:numFmt formatCode="General" sourceLinked="1"/>
        <c:majorTickMark val="none"/>
        <c:minorTickMark val="none"/>
        <c:tickLblPos val="nextTo"/>
        <c:crossAx val="305078080"/>
        <c:crosses val="autoZero"/>
        <c:auto val="1"/>
        <c:lblAlgn val="ctr"/>
        <c:lblOffset val="100"/>
        <c:noMultiLvlLbl val="0"/>
      </c:catAx>
      <c:valAx>
        <c:axId val="305078080"/>
        <c:scaling>
          <c:orientation val="minMax"/>
        </c:scaling>
        <c:delete val="0"/>
        <c:axPos val="l"/>
        <c:majorGridlines/>
        <c:numFmt formatCode="0%" sourceLinked="1"/>
        <c:majorTickMark val="none"/>
        <c:minorTickMark val="none"/>
        <c:tickLblPos val="nextTo"/>
        <c:spPr>
          <a:ln w="9525">
            <a:noFill/>
          </a:ln>
        </c:spPr>
        <c:crossAx val="305075360"/>
        <c:crosses val="autoZero"/>
        <c:crossBetween val="between"/>
      </c:valAx>
    </c:plotArea>
    <c:legend>
      <c:legendPos val="b"/>
      <c:layout>
        <c:manualLayout>
          <c:xMode val="edge"/>
          <c:yMode val="edge"/>
          <c:x val="2.1528830635301017E-3"/>
          <c:y val="0.87810630623043773"/>
          <c:w val="0.98948305374871581"/>
          <c:h val="0.10050331943801147"/>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horizontalDpi="-3" verticalDpi="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2015, Land Hessen</a:t>
            </a:r>
            <a:endParaRPr lang="de-DE" b="0">
              <a:latin typeface="Arial" pitchFamily="34" charset="0"/>
              <a:cs typeface="Arial" pitchFamily="34" charset="0"/>
            </a:endParaRPr>
          </a:p>
        </c:rich>
      </c:tx>
      <c:layout>
        <c:manualLayout>
          <c:xMode val="edge"/>
          <c:yMode val="edge"/>
          <c:x val="0.18941657506377596"/>
          <c:y val="3.4378261540836799E-2"/>
        </c:manualLayout>
      </c:layout>
      <c:overlay val="0"/>
    </c:title>
    <c:autoTitleDeleted val="0"/>
    <c:plotArea>
      <c:layout/>
      <c:barChart>
        <c:barDir val="col"/>
        <c:grouping val="percentStacked"/>
        <c:varyColors val="0"/>
        <c:ser>
          <c:idx val="0"/>
          <c:order val="0"/>
          <c:tx>
            <c:strRef>
              <c:f>'1.4_15'!$S$24:$T$24</c:f>
              <c:strCache>
                <c:ptCount val="2"/>
                <c:pt idx="0">
                  <c:v>Deutsche</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'1.4_15'!$U$23:$Z$23</c:f>
              <c:strCache>
                <c:ptCount val="6"/>
                <c:pt idx="0">
                  <c:v>Hauptschulen</c:v>
                </c:pt>
                <c:pt idx="1">
                  <c:v>Realschulen</c:v>
                </c:pt>
                <c:pt idx="2">
                  <c:v>Mittelstufenschulen</c:v>
                </c:pt>
                <c:pt idx="3">
                  <c:v>Gymnasien</c:v>
                </c:pt>
                <c:pt idx="4">
                  <c:v>Integrierte Jahrgangsstufe</c:v>
                </c:pt>
                <c:pt idx="5">
                  <c:v>Förderstufe</c:v>
                </c:pt>
              </c:strCache>
            </c:strRef>
          </c:cat>
          <c:val>
            <c:numRef>
              <c:f>'1.4_15'!$U$24:$Z$24</c:f>
              <c:numCache>
                <c:formatCode>#,##0</c:formatCode>
                <c:ptCount val="6"/>
                <c:pt idx="0">
                  <c:v>2243</c:v>
                </c:pt>
                <c:pt idx="1">
                  <c:v>5483</c:v>
                </c:pt>
                <c:pt idx="2">
                  <c:v>53</c:v>
                </c:pt>
                <c:pt idx="3">
                  <c:v>10115</c:v>
                </c:pt>
                <c:pt idx="4">
                  <c:v>3046</c:v>
                </c:pt>
                <c:pt idx="5">
                  <c:v>1031</c:v>
                </c:pt>
              </c:numCache>
            </c:numRef>
          </c:val>
          <c:extLst>
            <c:ext xmlns:c16="http://schemas.microsoft.com/office/drawing/2014/chart" uri="{C3380CC4-5D6E-409C-BE32-E72D297353CC}">
              <c16:uniqueId val="{00000000-652B-413D-9552-C088BC381649}"/>
            </c:ext>
          </c:extLst>
        </c:ser>
        <c:ser>
          <c:idx val="1"/>
          <c:order val="1"/>
          <c:tx>
            <c:strRef>
              <c:f>'1.4_15'!$S$25:$T$25</c:f>
              <c:strCache>
                <c:ptCount val="2"/>
                <c:pt idx="0">
                  <c:v>Deutsche</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'1.4_15'!$U$23:$Z$23</c:f>
              <c:strCache>
                <c:ptCount val="6"/>
                <c:pt idx="0">
                  <c:v>Hauptschulen</c:v>
                </c:pt>
                <c:pt idx="1">
                  <c:v>Realschulen</c:v>
                </c:pt>
                <c:pt idx="2">
                  <c:v>Mittelstufenschulen</c:v>
                </c:pt>
                <c:pt idx="3">
                  <c:v>Gymnasien</c:v>
                </c:pt>
                <c:pt idx="4">
                  <c:v>Integrierte Jahrgangsstufe</c:v>
                </c:pt>
                <c:pt idx="5">
                  <c:v>Förderstufe</c:v>
                </c:pt>
              </c:strCache>
            </c:strRef>
          </c:cat>
          <c:val>
            <c:numRef>
              <c:f>'1.4_15'!$U$25:$Z$25</c:f>
              <c:numCache>
                <c:formatCode>#,##0</c:formatCode>
                <c:ptCount val="6"/>
                <c:pt idx="0">
                  <c:v>1470</c:v>
                </c:pt>
                <c:pt idx="1">
                  <c:v>4725</c:v>
                </c:pt>
                <c:pt idx="2">
                  <c:v>56</c:v>
                </c:pt>
                <c:pt idx="3">
                  <c:v>11726</c:v>
                </c:pt>
                <c:pt idx="4">
                  <c:v>2468</c:v>
                </c:pt>
                <c:pt idx="5">
                  <c:v>526</c:v>
                </c:pt>
              </c:numCache>
            </c:numRef>
          </c:val>
          <c:extLst>
            <c:ext xmlns:c16="http://schemas.microsoft.com/office/drawing/2014/chart" uri="{C3380CC4-5D6E-409C-BE32-E72D297353CC}">
              <c16:uniqueId val="{00000001-652B-413D-9552-C088BC381649}"/>
            </c:ext>
          </c:extLst>
        </c:ser>
        <c:ser>
          <c:idx val="2"/>
          <c:order val="2"/>
          <c:tx>
            <c:strRef>
              <c:f>'1.4_15'!$S$26:$T$26</c:f>
              <c:strCache>
                <c:ptCount val="2"/>
                <c:pt idx="0">
                  <c:v>Deutsche mit MHG*</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'1.4_15'!$U$23:$Z$23</c:f>
              <c:strCache>
                <c:ptCount val="6"/>
                <c:pt idx="0">
                  <c:v>Hauptschulen</c:v>
                </c:pt>
                <c:pt idx="1">
                  <c:v>Realschulen</c:v>
                </c:pt>
                <c:pt idx="2">
                  <c:v>Mittelstufenschulen</c:v>
                </c:pt>
                <c:pt idx="3">
                  <c:v>Gymnasien</c:v>
                </c:pt>
                <c:pt idx="4">
                  <c:v>Integrierte Jahrgangsstufe</c:v>
                </c:pt>
                <c:pt idx="5">
                  <c:v>Förderstufe</c:v>
                </c:pt>
              </c:strCache>
            </c:strRef>
          </c:cat>
          <c:val>
            <c:numRef>
              <c:f>'1.4_15'!$U$26:$Z$26</c:f>
              <c:numCache>
                <c:formatCode>#,##0</c:formatCode>
                <c:ptCount val="6"/>
                <c:pt idx="0">
                  <c:v>551</c:v>
                </c:pt>
                <c:pt idx="1">
                  <c:v>722</c:v>
                </c:pt>
                <c:pt idx="2">
                  <c:v>10</c:v>
                </c:pt>
                <c:pt idx="3">
                  <c:v>980</c:v>
                </c:pt>
                <c:pt idx="4">
                  <c:v>464</c:v>
                </c:pt>
                <c:pt idx="5">
                  <c:v>136</c:v>
                </c:pt>
              </c:numCache>
            </c:numRef>
          </c:val>
          <c:extLst>
            <c:ext xmlns:c16="http://schemas.microsoft.com/office/drawing/2014/chart" uri="{C3380CC4-5D6E-409C-BE32-E72D297353CC}">
              <c16:uniqueId val="{00000002-652B-413D-9552-C088BC381649}"/>
            </c:ext>
          </c:extLst>
        </c:ser>
        <c:ser>
          <c:idx val="3"/>
          <c:order val="3"/>
          <c:tx>
            <c:strRef>
              <c:f>'1.4_15'!$S$27:$T$27</c:f>
              <c:strCache>
                <c:ptCount val="2"/>
                <c:pt idx="0">
                  <c:v>Deutsche mit MHG*</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'1.4_15'!$U$23:$Z$23</c:f>
              <c:strCache>
                <c:ptCount val="6"/>
                <c:pt idx="0">
                  <c:v>Hauptschulen</c:v>
                </c:pt>
                <c:pt idx="1">
                  <c:v>Realschulen</c:v>
                </c:pt>
                <c:pt idx="2">
                  <c:v>Mittelstufenschulen</c:v>
                </c:pt>
                <c:pt idx="3">
                  <c:v>Gymnasien</c:v>
                </c:pt>
                <c:pt idx="4">
                  <c:v>Integrierte Jahrgangsstufe</c:v>
                </c:pt>
                <c:pt idx="5">
                  <c:v>Förderstufe</c:v>
                </c:pt>
              </c:strCache>
            </c:strRef>
          </c:cat>
          <c:val>
            <c:numRef>
              <c:f>'1.4_15'!$U$27:$Z$27</c:f>
              <c:numCache>
                <c:formatCode>#,##0</c:formatCode>
                <c:ptCount val="6"/>
                <c:pt idx="0">
                  <c:v>409</c:v>
                </c:pt>
                <c:pt idx="1">
                  <c:v>697</c:v>
                </c:pt>
                <c:pt idx="2">
                  <c:v>12</c:v>
                </c:pt>
                <c:pt idx="3">
                  <c:v>1225</c:v>
                </c:pt>
                <c:pt idx="4">
                  <c:v>483</c:v>
                </c:pt>
                <c:pt idx="5">
                  <c:v>70</c:v>
                </c:pt>
              </c:numCache>
            </c:numRef>
          </c:val>
          <c:extLst>
            <c:ext xmlns:c16="http://schemas.microsoft.com/office/drawing/2014/chart" uri="{C3380CC4-5D6E-409C-BE32-E72D297353CC}">
              <c16:uniqueId val="{00000003-652B-413D-9552-C088BC381649}"/>
            </c:ext>
          </c:extLst>
        </c:ser>
        <c:ser>
          <c:idx val="4"/>
          <c:order val="4"/>
          <c:tx>
            <c:strRef>
              <c:f>'1.4_15'!$S$28:$T$28</c:f>
              <c:strCache>
                <c:ptCount val="2"/>
                <c:pt idx="0">
                  <c:v>Ausländer</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'1.4_15'!$U$23:$Z$23</c:f>
              <c:strCache>
                <c:ptCount val="6"/>
                <c:pt idx="0">
                  <c:v>Hauptschulen</c:v>
                </c:pt>
                <c:pt idx="1">
                  <c:v>Realschulen</c:v>
                </c:pt>
                <c:pt idx="2">
                  <c:v>Mittelstufenschulen</c:v>
                </c:pt>
                <c:pt idx="3">
                  <c:v>Gymnasien</c:v>
                </c:pt>
                <c:pt idx="4">
                  <c:v>Integrierte Jahrgangsstufe</c:v>
                </c:pt>
                <c:pt idx="5">
                  <c:v>Förderstufe</c:v>
                </c:pt>
              </c:strCache>
            </c:strRef>
          </c:cat>
          <c:val>
            <c:numRef>
              <c:f>'1.4_15'!$U$28:$Z$28</c:f>
              <c:numCache>
                <c:formatCode>#,##0</c:formatCode>
                <c:ptCount val="6"/>
                <c:pt idx="0">
                  <c:v>1009</c:v>
                </c:pt>
                <c:pt idx="1">
                  <c:v>1008</c:v>
                </c:pt>
                <c:pt idx="2">
                  <c:v>15</c:v>
                </c:pt>
                <c:pt idx="3">
                  <c:v>653</c:v>
                </c:pt>
                <c:pt idx="4">
                  <c:v>650</c:v>
                </c:pt>
                <c:pt idx="5">
                  <c:v>301</c:v>
                </c:pt>
              </c:numCache>
            </c:numRef>
          </c:val>
          <c:extLst>
            <c:ext xmlns:c16="http://schemas.microsoft.com/office/drawing/2014/chart" uri="{C3380CC4-5D6E-409C-BE32-E72D297353CC}">
              <c16:uniqueId val="{00000004-652B-413D-9552-C088BC381649}"/>
            </c:ext>
          </c:extLst>
        </c:ser>
        <c:ser>
          <c:idx val="5"/>
          <c:order val="5"/>
          <c:tx>
            <c:strRef>
              <c:f>'1.4_15'!$S$29:$T$29</c:f>
              <c:strCache>
                <c:ptCount val="2"/>
                <c:pt idx="0">
                  <c:v>Ausländer</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'1.4_15'!$U$23:$Z$23</c:f>
              <c:strCache>
                <c:ptCount val="6"/>
                <c:pt idx="0">
                  <c:v>Hauptschulen</c:v>
                </c:pt>
                <c:pt idx="1">
                  <c:v>Realschulen</c:v>
                </c:pt>
                <c:pt idx="2">
                  <c:v>Mittelstufenschulen</c:v>
                </c:pt>
                <c:pt idx="3">
                  <c:v>Gymnasien</c:v>
                </c:pt>
                <c:pt idx="4">
                  <c:v>Integrierte Jahrgangsstufe</c:v>
                </c:pt>
                <c:pt idx="5">
                  <c:v>Förderstufe</c:v>
                </c:pt>
              </c:strCache>
            </c:strRef>
          </c:cat>
          <c:val>
            <c:numRef>
              <c:f>'1.4_15'!$U$29:$Z$29</c:f>
              <c:numCache>
                <c:formatCode>#,##0</c:formatCode>
                <c:ptCount val="6"/>
                <c:pt idx="0">
                  <c:v>736</c:v>
                </c:pt>
                <c:pt idx="1">
                  <c:v>1017</c:v>
                </c:pt>
                <c:pt idx="2">
                  <c:v>9</c:v>
                </c:pt>
                <c:pt idx="3">
                  <c:v>856</c:v>
                </c:pt>
                <c:pt idx="4">
                  <c:v>629</c:v>
                </c:pt>
                <c:pt idx="5">
                  <c:v>170</c:v>
                </c:pt>
              </c:numCache>
            </c:numRef>
          </c:val>
          <c:extLst>
            <c:ext xmlns:c16="http://schemas.microsoft.com/office/drawing/2014/chart" uri="{C3380CC4-5D6E-409C-BE32-E72D297353CC}">
              <c16:uniqueId val="{00000005-652B-413D-9552-C088BC381649}"/>
            </c:ext>
          </c:extLst>
        </c:ser>
        <c:dLbls>
          <c:showLegendKey val="0"/>
          <c:showVal val="0"/>
          <c:showCatName val="0"/>
          <c:showSerName val="0"/>
          <c:showPercent val="0"/>
          <c:showBubbleSize val="0"/>
        </c:dLbls>
        <c:gapWidth val="75"/>
        <c:overlap val="100"/>
        <c:axId val="307629600"/>
        <c:axId val="307625792"/>
      </c:barChart>
      <c:catAx>
        <c:axId val="307629600"/>
        <c:scaling>
          <c:orientation val="minMax"/>
        </c:scaling>
        <c:delete val="0"/>
        <c:axPos val="b"/>
        <c:numFmt formatCode="General" sourceLinked="1"/>
        <c:majorTickMark val="none"/>
        <c:minorTickMark val="none"/>
        <c:tickLblPos val="nextTo"/>
        <c:crossAx val="307625792"/>
        <c:crosses val="autoZero"/>
        <c:auto val="1"/>
        <c:lblAlgn val="ctr"/>
        <c:lblOffset val="100"/>
        <c:noMultiLvlLbl val="0"/>
      </c:catAx>
      <c:valAx>
        <c:axId val="307625792"/>
        <c:scaling>
          <c:orientation val="minMax"/>
        </c:scaling>
        <c:delete val="0"/>
        <c:axPos val="l"/>
        <c:majorGridlines/>
        <c:numFmt formatCode="0%" sourceLinked="1"/>
        <c:majorTickMark val="none"/>
        <c:minorTickMark val="none"/>
        <c:tickLblPos val="nextTo"/>
        <c:spPr>
          <a:ln w="9525">
            <a:noFill/>
          </a:ln>
        </c:spPr>
        <c:crossAx val="307629600"/>
        <c:crosses val="autoZero"/>
        <c:crossBetween val="between"/>
      </c:valAx>
    </c:plotArea>
    <c:legend>
      <c:legendPos val="b"/>
      <c:layout>
        <c:manualLayout>
          <c:xMode val="edge"/>
          <c:yMode val="edge"/>
          <c:x val="7.1814566124019825E-3"/>
          <c:y val="0.9037125356301996"/>
          <c:w val="0.98154694620227656"/>
          <c:h val="7.2059723606626755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3"/>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2014,  Wetteraukreis</a:t>
            </a:r>
            <a:endParaRPr lang="de-DE" b="0">
              <a:latin typeface="Arial" pitchFamily="34" charset="0"/>
              <a:cs typeface="Arial" pitchFamily="34" charset="0"/>
            </a:endParaRPr>
          </a:p>
        </c:rich>
      </c:tx>
      <c:layout>
        <c:manualLayout>
          <c:xMode val="edge"/>
          <c:yMode val="edge"/>
          <c:x val="9.5171724643774866E-2"/>
          <c:y val="1.0274825435814046E-2"/>
        </c:manualLayout>
      </c:layout>
      <c:overlay val="0"/>
    </c:title>
    <c:autoTitleDeleted val="0"/>
    <c:plotArea>
      <c:layout/>
      <c:barChart>
        <c:barDir val="col"/>
        <c:grouping val="percentStacked"/>
        <c:varyColors val="0"/>
        <c:ser>
          <c:idx val="0"/>
          <c:order val="0"/>
          <c:tx>
            <c:strRef>
              <c:f>'1.4_14'!$A$25:$B$25</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'1.4_14'!$C$24:$G$24</c:f>
              <c:strCache>
                <c:ptCount val="5"/>
                <c:pt idx="0">
                  <c:v>Hauptschulen</c:v>
                </c:pt>
                <c:pt idx="1">
                  <c:v>Realschulen</c:v>
                </c:pt>
                <c:pt idx="2">
                  <c:v>Gymnasien</c:v>
                </c:pt>
                <c:pt idx="3">
                  <c:v>Integrierte Jahrgangsstufe</c:v>
                </c:pt>
                <c:pt idx="4">
                  <c:v>Förderschulen</c:v>
                </c:pt>
              </c:strCache>
            </c:strRef>
          </c:cat>
          <c:val>
            <c:numRef>
              <c:f>'1.4_14'!$C$25:$G$25</c:f>
              <c:numCache>
                <c:formatCode>General</c:formatCode>
                <c:ptCount val="5"/>
                <c:pt idx="0">
                  <c:v>204</c:v>
                </c:pt>
                <c:pt idx="1">
                  <c:v>460</c:v>
                </c:pt>
                <c:pt idx="2">
                  <c:v>876</c:v>
                </c:pt>
                <c:pt idx="3">
                  <c:v>49</c:v>
                </c:pt>
                <c:pt idx="4">
                  <c:v>68</c:v>
                </c:pt>
              </c:numCache>
            </c:numRef>
          </c:val>
          <c:extLst>
            <c:ext xmlns:c16="http://schemas.microsoft.com/office/drawing/2014/chart" uri="{C3380CC4-5D6E-409C-BE32-E72D297353CC}">
              <c16:uniqueId val="{00000000-6C09-4A9C-A8AB-07EECFF65429}"/>
            </c:ext>
          </c:extLst>
        </c:ser>
        <c:ser>
          <c:idx val="1"/>
          <c:order val="1"/>
          <c:tx>
            <c:strRef>
              <c:f>'1.4_14'!$A$26:$B$26</c:f>
              <c:strCache>
                <c:ptCount val="2"/>
                <c:pt idx="0">
                  <c:v>Deutsche</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'1.4_14'!$C$24:$G$24</c:f>
              <c:strCache>
                <c:ptCount val="5"/>
                <c:pt idx="0">
                  <c:v>Hauptschulen</c:v>
                </c:pt>
                <c:pt idx="1">
                  <c:v>Realschulen</c:v>
                </c:pt>
                <c:pt idx="2">
                  <c:v>Gymnasien</c:v>
                </c:pt>
                <c:pt idx="3">
                  <c:v>Integrierte Jahrgangsstufe</c:v>
                </c:pt>
                <c:pt idx="4">
                  <c:v>Förderschulen</c:v>
                </c:pt>
              </c:strCache>
            </c:strRef>
          </c:cat>
          <c:val>
            <c:numRef>
              <c:f>'1.4_14'!$C$26:$G$26</c:f>
              <c:numCache>
                <c:formatCode>General</c:formatCode>
                <c:ptCount val="5"/>
                <c:pt idx="0">
                  <c:v>153</c:v>
                </c:pt>
                <c:pt idx="1">
                  <c:v>374</c:v>
                </c:pt>
                <c:pt idx="2">
                  <c:v>1050</c:v>
                </c:pt>
                <c:pt idx="3">
                  <c:v>33</c:v>
                </c:pt>
                <c:pt idx="4">
                  <c:v>33</c:v>
                </c:pt>
              </c:numCache>
            </c:numRef>
          </c:val>
          <c:extLst>
            <c:ext xmlns:c16="http://schemas.microsoft.com/office/drawing/2014/chart" uri="{C3380CC4-5D6E-409C-BE32-E72D297353CC}">
              <c16:uniqueId val="{00000001-6C09-4A9C-A8AB-07EECFF65429}"/>
            </c:ext>
          </c:extLst>
        </c:ser>
        <c:ser>
          <c:idx val="2"/>
          <c:order val="2"/>
          <c:tx>
            <c:strRef>
              <c:f>'1.4_14'!$A$27:$B$27</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'1.4_14'!$C$24:$G$24</c:f>
              <c:strCache>
                <c:ptCount val="5"/>
                <c:pt idx="0">
                  <c:v>Hauptschulen</c:v>
                </c:pt>
                <c:pt idx="1">
                  <c:v>Realschulen</c:v>
                </c:pt>
                <c:pt idx="2">
                  <c:v>Gymnasien</c:v>
                </c:pt>
                <c:pt idx="3">
                  <c:v>Integrierte Jahrgangsstufe</c:v>
                </c:pt>
                <c:pt idx="4">
                  <c:v>Förderschulen</c:v>
                </c:pt>
              </c:strCache>
            </c:strRef>
          </c:cat>
          <c:val>
            <c:numRef>
              <c:f>'1.4_14'!$C$27:$G$27</c:f>
              <c:numCache>
                <c:formatCode>General</c:formatCode>
                <c:ptCount val="5"/>
                <c:pt idx="0">
                  <c:v>22</c:v>
                </c:pt>
                <c:pt idx="1">
                  <c:v>35</c:v>
                </c:pt>
                <c:pt idx="2">
                  <c:v>34</c:v>
                </c:pt>
                <c:pt idx="3">
                  <c:v>2</c:v>
                </c:pt>
                <c:pt idx="4">
                  <c:v>5</c:v>
                </c:pt>
              </c:numCache>
            </c:numRef>
          </c:val>
          <c:extLst>
            <c:ext xmlns:c16="http://schemas.microsoft.com/office/drawing/2014/chart" uri="{C3380CC4-5D6E-409C-BE32-E72D297353CC}">
              <c16:uniqueId val="{00000002-6C09-4A9C-A8AB-07EECFF65429}"/>
            </c:ext>
          </c:extLst>
        </c:ser>
        <c:ser>
          <c:idx val="3"/>
          <c:order val="3"/>
          <c:tx>
            <c:strRef>
              <c:f>'1.4_14'!$A$28:$B$28</c:f>
              <c:strCache>
                <c:ptCount val="2"/>
                <c:pt idx="0">
                  <c:v>mit MHG*</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'1.4_14'!$C$24:$G$24</c:f>
              <c:strCache>
                <c:ptCount val="5"/>
                <c:pt idx="0">
                  <c:v>Hauptschulen</c:v>
                </c:pt>
                <c:pt idx="1">
                  <c:v>Realschulen</c:v>
                </c:pt>
                <c:pt idx="2">
                  <c:v>Gymnasien</c:v>
                </c:pt>
                <c:pt idx="3">
                  <c:v>Integrierte Jahrgangsstufe</c:v>
                </c:pt>
                <c:pt idx="4">
                  <c:v>Förderschulen</c:v>
                </c:pt>
              </c:strCache>
            </c:strRef>
          </c:cat>
          <c:val>
            <c:numRef>
              <c:f>'1.4_14'!$C$28:$G$28</c:f>
              <c:numCache>
                <c:formatCode>General</c:formatCode>
                <c:ptCount val="5"/>
                <c:pt idx="0">
                  <c:v>30</c:v>
                </c:pt>
                <c:pt idx="1">
                  <c:v>26</c:v>
                </c:pt>
                <c:pt idx="2">
                  <c:v>45</c:v>
                </c:pt>
                <c:pt idx="3">
                  <c:v>2</c:v>
                </c:pt>
                <c:pt idx="4">
                  <c:v>2</c:v>
                </c:pt>
              </c:numCache>
            </c:numRef>
          </c:val>
          <c:extLst>
            <c:ext xmlns:c16="http://schemas.microsoft.com/office/drawing/2014/chart" uri="{C3380CC4-5D6E-409C-BE32-E72D297353CC}">
              <c16:uniqueId val="{00000003-6C09-4A9C-A8AB-07EECFF65429}"/>
            </c:ext>
          </c:extLst>
        </c:ser>
        <c:ser>
          <c:idx val="4"/>
          <c:order val="4"/>
          <c:tx>
            <c:strRef>
              <c:f>'1.4_14'!$A$29:$B$29</c:f>
              <c:strCache>
                <c:ptCount val="2"/>
                <c:pt idx="0">
                  <c:v>Ausländer</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'1.4_14'!$C$24:$G$24</c:f>
              <c:strCache>
                <c:ptCount val="5"/>
                <c:pt idx="0">
                  <c:v>Hauptschulen</c:v>
                </c:pt>
                <c:pt idx="1">
                  <c:v>Realschulen</c:v>
                </c:pt>
                <c:pt idx="2">
                  <c:v>Gymnasien</c:v>
                </c:pt>
                <c:pt idx="3">
                  <c:v>Integrierte Jahrgangsstufe</c:v>
                </c:pt>
                <c:pt idx="4">
                  <c:v>Förderschulen</c:v>
                </c:pt>
              </c:strCache>
            </c:strRef>
          </c:cat>
          <c:val>
            <c:numRef>
              <c:f>'1.4_14'!$C$29:$G$29</c:f>
              <c:numCache>
                <c:formatCode>General</c:formatCode>
                <c:ptCount val="5"/>
                <c:pt idx="0">
                  <c:v>56</c:v>
                </c:pt>
                <c:pt idx="1">
                  <c:v>41</c:v>
                </c:pt>
                <c:pt idx="2">
                  <c:v>35</c:v>
                </c:pt>
                <c:pt idx="3">
                  <c:v>6</c:v>
                </c:pt>
                <c:pt idx="4">
                  <c:v>12</c:v>
                </c:pt>
              </c:numCache>
            </c:numRef>
          </c:val>
          <c:extLst>
            <c:ext xmlns:c16="http://schemas.microsoft.com/office/drawing/2014/chart" uri="{C3380CC4-5D6E-409C-BE32-E72D297353CC}">
              <c16:uniqueId val="{00000004-6C09-4A9C-A8AB-07EECFF65429}"/>
            </c:ext>
          </c:extLst>
        </c:ser>
        <c:ser>
          <c:idx val="5"/>
          <c:order val="5"/>
          <c:tx>
            <c:strRef>
              <c:f>'1.4_14'!$A$30:$B$30</c:f>
              <c:strCache>
                <c:ptCount val="2"/>
                <c:pt idx="0">
                  <c:v>Ausländer</c:v>
                </c:pt>
                <c:pt idx="1">
                  <c:v>weiblich</c:v>
                </c:pt>
              </c:strCache>
            </c:strRef>
          </c:tx>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'1.4_14'!$C$24:$G$24</c:f>
              <c:strCache>
                <c:ptCount val="5"/>
                <c:pt idx="0">
                  <c:v>Hauptschulen</c:v>
                </c:pt>
                <c:pt idx="1">
                  <c:v>Realschulen</c:v>
                </c:pt>
                <c:pt idx="2">
                  <c:v>Gymnasien</c:v>
                </c:pt>
                <c:pt idx="3">
                  <c:v>Integrierte Jahrgangsstufe</c:v>
                </c:pt>
                <c:pt idx="4">
                  <c:v>Förderschulen</c:v>
                </c:pt>
              </c:strCache>
            </c:strRef>
          </c:cat>
          <c:val>
            <c:numRef>
              <c:f>'1.4_14'!$C$30:$G$30</c:f>
              <c:numCache>
                <c:formatCode>General</c:formatCode>
                <c:ptCount val="5"/>
                <c:pt idx="0">
                  <c:v>41</c:v>
                </c:pt>
                <c:pt idx="1">
                  <c:v>47</c:v>
                </c:pt>
                <c:pt idx="2">
                  <c:v>33</c:v>
                </c:pt>
                <c:pt idx="3">
                  <c:v>5</c:v>
                </c:pt>
                <c:pt idx="4">
                  <c:v>10</c:v>
                </c:pt>
              </c:numCache>
            </c:numRef>
          </c:val>
          <c:extLst>
            <c:ext xmlns:c16="http://schemas.microsoft.com/office/drawing/2014/chart" uri="{C3380CC4-5D6E-409C-BE32-E72D297353CC}">
              <c16:uniqueId val="{00000005-6C09-4A9C-A8AB-07EECFF65429}"/>
            </c:ext>
          </c:extLst>
        </c:ser>
        <c:dLbls>
          <c:showLegendKey val="0"/>
          <c:showVal val="0"/>
          <c:showCatName val="0"/>
          <c:showSerName val="0"/>
          <c:showPercent val="0"/>
          <c:showBubbleSize val="0"/>
        </c:dLbls>
        <c:gapWidth val="75"/>
        <c:overlap val="100"/>
        <c:axId val="307636672"/>
        <c:axId val="307621984"/>
      </c:barChart>
      <c:catAx>
        <c:axId val="307636672"/>
        <c:scaling>
          <c:orientation val="minMax"/>
        </c:scaling>
        <c:delete val="0"/>
        <c:axPos val="b"/>
        <c:numFmt formatCode="General" sourceLinked="1"/>
        <c:majorTickMark val="none"/>
        <c:minorTickMark val="none"/>
        <c:tickLblPos val="nextTo"/>
        <c:crossAx val="307621984"/>
        <c:crosses val="autoZero"/>
        <c:auto val="1"/>
        <c:lblAlgn val="ctr"/>
        <c:lblOffset val="100"/>
        <c:noMultiLvlLbl val="0"/>
      </c:catAx>
      <c:valAx>
        <c:axId val="307621984"/>
        <c:scaling>
          <c:orientation val="minMax"/>
        </c:scaling>
        <c:delete val="0"/>
        <c:axPos val="l"/>
        <c:majorGridlines/>
        <c:numFmt formatCode="0%" sourceLinked="1"/>
        <c:majorTickMark val="none"/>
        <c:minorTickMark val="none"/>
        <c:tickLblPos val="nextTo"/>
        <c:spPr>
          <a:ln w="9525">
            <a:noFill/>
          </a:ln>
        </c:spPr>
        <c:crossAx val="307636672"/>
        <c:crosses val="autoZero"/>
        <c:crossBetween val="between"/>
      </c:valAx>
    </c:plotArea>
    <c:legend>
      <c:legendPos val="b"/>
      <c:layout>
        <c:manualLayout>
          <c:xMode val="edge"/>
          <c:yMode val="edge"/>
          <c:x val="2.1528830635301017E-3"/>
          <c:y val="0.87810630623043773"/>
          <c:w val="0.98948305374871581"/>
          <c:h val="0.10050331943801147"/>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horizontalDpi="-3" verticalDpi="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2014 ,  Land Hessen</a:t>
            </a:r>
            <a:endParaRPr lang="de-DE" b="0">
              <a:latin typeface="Arial" pitchFamily="34" charset="0"/>
              <a:cs typeface="Arial" pitchFamily="34" charset="0"/>
            </a:endParaRPr>
          </a:p>
        </c:rich>
      </c:tx>
      <c:layout>
        <c:manualLayout>
          <c:xMode val="edge"/>
          <c:yMode val="edge"/>
          <c:x val="0.18941657506377596"/>
          <c:y val="3.4378261540836799E-2"/>
        </c:manualLayout>
      </c:layout>
      <c:overlay val="0"/>
    </c:title>
    <c:autoTitleDeleted val="0"/>
    <c:plotArea>
      <c:layout/>
      <c:barChart>
        <c:barDir val="col"/>
        <c:grouping val="percentStacked"/>
        <c:varyColors val="0"/>
        <c:ser>
          <c:idx val="0"/>
          <c:order val="0"/>
          <c:tx>
            <c:strRef>
              <c:f>'1.4_14'!$S$24:$T$24</c:f>
              <c:strCache>
                <c:ptCount val="2"/>
                <c:pt idx="0">
                  <c:v>Deutsche</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'1.4_14'!$U$23:$Z$23</c:f>
              <c:strCache>
                <c:ptCount val="6"/>
                <c:pt idx="0">
                  <c:v>Hauptschulen</c:v>
                </c:pt>
                <c:pt idx="1">
                  <c:v>Realschulen</c:v>
                </c:pt>
                <c:pt idx="2">
                  <c:v>Mittelstufenschulen</c:v>
                </c:pt>
                <c:pt idx="3">
                  <c:v>Gymnasien</c:v>
                </c:pt>
                <c:pt idx="4">
                  <c:v>Integrierte Jahrgangsstufe</c:v>
                </c:pt>
                <c:pt idx="5">
                  <c:v>Förderstufe</c:v>
                </c:pt>
              </c:strCache>
            </c:strRef>
          </c:cat>
          <c:val>
            <c:numRef>
              <c:f>'1.4_14'!$U$24:$Z$24</c:f>
              <c:numCache>
                <c:formatCode>#,##0</c:formatCode>
                <c:ptCount val="6"/>
                <c:pt idx="0">
                  <c:v>2566</c:v>
                </c:pt>
                <c:pt idx="1">
                  <c:v>6170</c:v>
                </c:pt>
                <c:pt idx="2">
                  <c:v>15</c:v>
                </c:pt>
                <c:pt idx="3">
                  <c:v>12021</c:v>
                </c:pt>
                <c:pt idx="4">
                  <c:v>3474</c:v>
                </c:pt>
                <c:pt idx="5">
                  <c:v>1033</c:v>
                </c:pt>
              </c:numCache>
            </c:numRef>
          </c:val>
          <c:extLst>
            <c:ext xmlns:c16="http://schemas.microsoft.com/office/drawing/2014/chart" uri="{C3380CC4-5D6E-409C-BE32-E72D297353CC}">
              <c16:uniqueId val="{00000000-652B-413D-9552-C088BC381649}"/>
            </c:ext>
          </c:extLst>
        </c:ser>
        <c:ser>
          <c:idx val="1"/>
          <c:order val="1"/>
          <c:tx>
            <c:strRef>
              <c:f>'1.4_14'!$S$25:$T$25</c:f>
              <c:strCache>
                <c:ptCount val="2"/>
                <c:pt idx="0">
                  <c:v>Deutsche</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'1.4_14'!$U$23:$Z$23</c:f>
              <c:strCache>
                <c:ptCount val="6"/>
                <c:pt idx="0">
                  <c:v>Hauptschulen</c:v>
                </c:pt>
                <c:pt idx="1">
                  <c:v>Realschulen</c:v>
                </c:pt>
                <c:pt idx="2">
                  <c:v>Mittelstufenschulen</c:v>
                </c:pt>
                <c:pt idx="3">
                  <c:v>Gymnasien</c:v>
                </c:pt>
                <c:pt idx="4">
                  <c:v>Integrierte Jahrgangsstufe</c:v>
                </c:pt>
                <c:pt idx="5">
                  <c:v>Förderstufe</c:v>
                </c:pt>
              </c:strCache>
            </c:strRef>
          </c:cat>
          <c:val>
            <c:numRef>
              <c:f>'1.4_14'!$U$25:$Z$25</c:f>
              <c:numCache>
                <c:formatCode>#,##0</c:formatCode>
                <c:ptCount val="6"/>
                <c:pt idx="0">
                  <c:v>1798</c:v>
                </c:pt>
                <c:pt idx="1">
                  <c:v>5494</c:v>
                </c:pt>
                <c:pt idx="2">
                  <c:v>9</c:v>
                </c:pt>
                <c:pt idx="3">
                  <c:v>14208</c:v>
                </c:pt>
                <c:pt idx="4">
                  <c:v>2771</c:v>
                </c:pt>
                <c:pt idx="5">
                  <c:v>597</c:v>
                </c:pt>
              </c:numCache>
            </c:numRef>
          </c:val>
          <c:extLst>
            <c:ext xmlns:c16="http://schemas.microsoft.com/office/drawing/2014/chart" uri="{C3380CC4-5D6E-409C-BE32-E72D297353CC}">
              <c16:uniqueId val="{00000001-652B-413D-9552-C088BC381649}"/>
            </c:ext>
          </c:extLst>
        </c:ser>
        <c:ser>
          <c:idx val="2"/>
          <c:order val="2"/>
          <c:tx>
            <c:strRef>
              <c:f>'1.4_14'!$S$26:$T$26</c:f>
              <c:strCache>
                <c:ptCount val="2"/>
                <c:pt idx="0">
                  <c:v>Deutsche mit MHG*</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'1.4_14'!$U$23:$Z$23</c:f>
              <c:strCache>
                <c:ptCount val="6"/>
                <c:pt idx="0">
                  <c:v>Hauptschulen</c:v>
                </c:pt>
                <c:pt idx="1">
                  <c:v>Realschulen</c:v>
                </c:pt>
                <c:pt idx="2">
                  <c:v>Mittelstufenschulen</c:v>
                </c:pt>
                <c:pt idx="3">
                  <c:v>Gymnasien</c:v>
                </c:pt>
                <c:pt idx="4">
                  <c:v>Integrierte Jahrgangsstufe</c:v>
                </c:pt>
                <c:pt idx="5">
                  <c:v>Förderstufe</c:v>
                </c:pt>
              </c:strCache>
            </c:strRef>
          </c:cat>
          <c:val>
            <c:numRef>
              <c:f>'1.4_14'!$U$26:$Z$26</c:f>
              <c:numCache>
                <c:formatCode>#,##0</c:formatCode>
                <c:ptCount val="6"/>
                <c:pt idx="0">
                  <c:v>481</c:v>
                </c:pt>
                <c:pt idx="1">
                  <c:v>714</c:v>
                </c:pt>
                <c:pt idx="2">
                  <c:v>2</c:v>
                </c:pt>
                <c:pt idx="3">
                  <c:v>839</c:v>
                </c:pt>
                <c:pt idx="4">
                  <c:v>445</c:v>
                </c:pt>
                <c:pt idx="5">
                  <c:v>131</c:v>
                </c:pt>
              </c:numCache>
            </c:numRef>
          </c:val>
          <c:extLst>
            <c:ext xmlns:c16="http://schemas.microsoft.com/office/drawing/2014/chart" uri="{C3380CC4-5D6E-409C-BE32-E72D297353CC}">
              <c16:uniqueId val="{00000002-652B-413D-9552-C088BC381649}"/>
            </c:ext>
          </c:extLst>
        </c:ser>
        <c:ser>
          <c:idx val="3"/>
          <c:order val="3"/>
          <c:tx>
            <c:strRef>
              <c:f>'1.4_14'!$S$27:$T$27</c:f>
              <c:strCache>
                <c:ptCount val="2"/>
                <c:pt idx="0">
                  <c:v>Deutsche mit MHG*</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'1.4_14'!$U$23:$Z$23</c:f>
              <c:strCache>
                <c:ptCount val="6"/>
                <c:pt idx="0">
                  <c:v>Hauptschulen</c:v>
                </c:pt>
                <c:pt idx="1">
                  <c:v>Realschulen</c:v>
                </c:pt>
                <c:pt idx="2">
                  <c:v>Mittelstufenschulen</c:v>
                </c:pt>
                <c:pt idx="3">
                  <c:v>Gymnasien</c:v>
                </c:pt>
                <c:pt idx="4">
                  <c:v>Integrierte Jahrgangsstufe</c:v>
                </c:pt>
                <c:pt idx="5">
                  <c:v>Förderstufe</c:v>
                </c:pt>
              </c:strCache>
            </c:strRef>
          </c:cat>
          <c:val>
            <c:numRef>
              <c:f>'1.4_14'!$U$27:$Z$27</c:f>
              <c:numCache>
                <c:formatCode>#,##0</c:formatCode>
                <c:ptCount val="6"/>
                <c:pt idx="0">
                  <c:v>391</c:v>
                </c:pt>
                <c:pt idx="1">
                  <c:v>679</c:v>
                </c:pt>
                <c:pt idx="2">
                  <c:v>0</c:v>
                </c:pt>
                <c:pt idx="3">
                  <c:v>1142</c:v>
                </c:pt>
                <c:pt idx="4">
                  <c:v>403</c:v>
                </c:pt>
                <c:pt idx="5">
                  <c:v>78</c:v>
                </c:pt>
              </c:numCache>
            </c:numRef>
          </c:val>
          <c:extLst>
            <c:ext xmlns:c16="http://schemas.microsoft.com/office/drawing/2014/chart" uri="{C3380CC4-5D6E-409C-BE32-E72D297353CC}">
              <c16:uniqueId val="{00000003-652B-413D-9552-C088BC381649}"/>
            </c:ext>
          </c:extLst>
        </c:ser>
        <c:ser>
          <c:idx val="4"/>
          <c:order val="4"/>
          <c:tx>
            <c:strRef>
              <c:f>'1.4_14'!$S$28:$T$28</c:f>
              <c:strCache>
                <c:ptCount val="2"/>
                <c:pt idx="0">
                  <c:v>Ausländer</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'1.4_14'!$U$23:$Z$23</c:f>
              <c:strCache>
                <c:ptCount val="6"/>
                <c:pt idx="0">
                  <c:v>Hauptschulen</c:v>
                </c:pt>
                <c:pt idx="1">
                  <c:v>Realschulen</c:v>
                </c:pt>
                <c:pt idx="2">
                  <c:v>Mittelstufenschulen</c:v>
                </c:pt>
                <c:pt idx="3">
                  <c:v>Gymnasien</c:v>
                </c:pt>
                <c:pt idx="4">
                  <c:v>Integrierte Jahrgangsstufe</c:v>
                </c:pt>
                <c:pt idx="5">
                  <c:v>Förderstufe</c:v>
                </c:pt>
              </c:strCache>
            </c:strRef>
          </c:cat>
          <c:val>
            <c:numRef>
              <c:f>'1.4_14'!$U$28:$Z$28</c:f>
              <c:numCache>
                <c:formatCode>#,##0</c:formatCode>
                <c:ptCount val="6"/>
                <c:pt idx="0">
                  <c:v>1095</c:v>
                </c:pt>
                <c:pt idx="1">
                  <c:v>998</c:v>
                </c:pt>
                <c:pt idx="2">
                  <c:v>1</c:v>
                </c:pt>
                <c:pt idx="3">
                  <c:v>708</c:v>
                </c:pt>
                <c:pt idx="4">
                  <c:v>762</c:v>
                </c:pt>
                <c:pt idx="5">
                  <c:v>291</c:v>
                </c:pt>
              </c:numCache>
            </c:numRef>
          </c:val>
          <c:extLst>
            <c:ext xmlns:c16="http://schemas.microsoft.com/office/drawing/2014/chart" uri="{C3380CC4-5D6E-409C-BE32-E72D297353CC}">
              <c16:uniqueId val="{00000004-652B-413D-9552-C088BC381649}"/>
            </c:ext>
          </c:extLst>
        </c:ser>
        <c:ser>
          <c:idx val="5"/>
          <c:order val="5"/>
          <c:tx>
            <c:strRef>
              <c:f>'1.4_14'!$S$29:$T$29</c:f>
              <c:strCache>
                <c:ptCount val="2"/>
                <c:pt idx="0">
                  <c:v>Ausländer</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'1.4_14'!$U$23:$Z$23</c:f>
              <c:strCache>
                <c:ptCount val="6"/>
                <c:pt idx="0">
                  <c:v>Hauptschulen</c:v>
                </c:pt>
                <c:pt idx="1">
                  <c:v>Realschulen</c:v>
                </c:pt>
                <c:pt idx="2">
                  <c:v>Mittelstufenschulen</c:v>
                </c:pt>
                <c:pt idx="3">
                  <c:v>Gymnasien</c:v>
                </c:pt>
                <c:pt idx="4">
                  <c:v>Integrierte Jahrgangsstufe</c:v>
                </c:pt>
                <c:pt idx="5">
                  <c:v>Förderstufe</c:v>
                </c:pt>
              </c:strCache>
            </c:strRef>
          </c:cat>
          <c:val>
            <c:numRef>
              <c:f>'1.4_14'!$U$29:$Z$29</c:f>
              <c:numCache>
                <c:formatCode>#,##0</c:formatCode>
                <c:ptCount val="6"/>
                <c:pt idx="0">
                  <c:v>822</c:v>
                </c:pt>
                <c:pt idx="1">
                  <c:v>1025</c:v>
                </c:pt>
                <c:pt idx="2">
                  <c:v>3</c:v>
                </c:pt>
                <c:pt idx="3">
                  <c:v>944</c:v>
                </c:pt>
                <c:pt idx="4">
                  <c:v>674</c:v>
                </c:pt>
                <c:pt idx="5">
                  <c:v>173</c:v>
                </c:pt>
              </c:numCache>
            </c:numRef>
          </c:val>
          <c:extLst>
            <c:ext xmlns:c16="http://schemas.microsoft.com/office/drawing/2014/chart" uri="{C3380CC4-5D6E-409C-BE32-E72D297353CC}">
              <c16:uniqueId val="{00000005-652B-413D-9552-C088BC381649}"/>
            </c:ext>
          </c:extLst>
        </c:ser>
        <c:dLbls>
          <c:showLegendKey val="0"/>
          <c:showVal val="0"/>
          <c:showCatName val="0"/>
          <c:showSerName val="0"/>
          <c:showPercent val="0"/>
          <c:showBubbleSize val="0"/>
        </c:dLbls>
        <c:gapWidth val="75"/>
        <c:overlap val="100"/>
        <c:axId val="307631776"/>
        <c:axId val="307636128"/>
      </c:barChart>
      <c:catAx>
        <c:axId val="307631776"/>
        <c:scaling>
          <c:orientation val="minMax"/>
        </c:scaling>
        <c:delete val="0"/>
        <c:axPos val="b"/>
        <c:numFmt formatCode="General" sourceLinked="1"/>
        <c:majorTickMark val="none"/>
        <c:minorTickMark val="none"/>
        <c:tickLblPos val="nextTo"/>
        <c:crossAx val="307636128"/>
        <c:crosses val="autoZero"/>
        <c:auto val="1"/>
        <c:lblAlgn val="ctr"/>
        <c:lblOffset val="100"/>
        <c:noMultiLvlLbl val="0"/>
      </c:catAx>
      <c:valAx>
        <c:axId val="307636128"/>
        <c:scaling>
          <c:orientation val="minMax"/>
        </c:scaling>
        <c:delete val="0"/>
        <c:axPos val="l"/>
        <c:majorGridlines/>
        <c:numFmt formatCode="0%" sourceLinked="1"/>
        <c:majorTickMark val="none"/>
        <c:minorTickMark val="none"/>
        <c:tickLblPos val="nextTo"/>
        <c:spPr>
          <a:ln w="9525">
            <a:noFill/>
          </a:ln>
        </c:spPr>
        <c:crossAx val="307631776"/>
        <c:crosses val="autoZero"/>
        <c:crossBetween val="between"/>
      </c:valAx>
    </c:plotArea>
    <c:legend>
      <c:legendPos val="b"/>
      <c:layout>
        <c:manualLayout>
          <c:xMode val="edge"/>
          <c:yMode val="edge"/>
          <c:x val="7.1814566124019825E-3"/>
          <c:y val="0.9037125356301996"/>
          <c:w val="0.98154694620227656"/>
          <c:h val="7.2059723606626755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3"/>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2013, Wetteraukreis</a:t>
            </a:r>
            <a:endParaRPr lang="de-DE" b="0">
              <a:latin typeface="Arial" pitchFamily="34" charset="0"/>
              <a:cs typeface="Arial" pitchFamily="34" charset="0"/>
            </a:endParaRPr>
          </a:p>
        </c:rich>
      </c:tx>
      <c:layout>
        <c:manualLayout>
          <c:xMode val="edge"/>
          <c:yMode val="edge"/>
          <c:x val="0.15204208081646997"/>
          <c:y val="1.0274809360141629E-2"/>
        </c:manualLayout>
      </c:layout>
      <c:overlay val="0"/>
    </c:title>
    <c:autoTitleDeleted val="0"/>
    <c:plotArea>
      <c:layout/>
      <c:barChart>
        <c:barDir val="col"/>
        <c:grouping val="percentStacked"/>
        <c:varyColors val="0"/>
        <c:ser>
          <c:idx val="0"/>
          <c:order val="0"/>
          <c:tx>
            <c:strRef>
              <c:f>'1.4_13'!$A$21:$B$21</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'1.4_13'!$C$20:$G$20</c:f>
              <c:strCache>
                <c:ptCount val="5"/>
                <c:pt idx="0">
                  <c:v>Hauptschulen</c:v>
                </c:pt>
                <c:pt idx="1">
                  <c:v>Realschulen</c:v>
                </c:pt>
                <c:pt idx="2">
                  <c:v>Gymnasien</c:v>
                </c:pt>
                <c:pt idx="3">
                  <c:v>Integrierte Jahrgangsstufe</c:v>
                </c:pt>
                <c:pt idx="4">
                  <c:v>Förderschulen</c:v>
                </c:pt>
              </c:strCache>
            </c:strRef>
          </c:cat>
          <c:val>
            <c:numRef>
              <c:f>'1.4_13'!$C$21:$G$21</c:f>
              <c:numCache>
                <c:formatCode>General</c:formatCode>
                <c:ptCount val="5"/>
                <c:pt idx="0">
                  <c:v>199</c:v>
                </c:pt>
                <c:pt idx="1">
                  <c:v>484</c:v>
                </c:pt>
                <c:pt idx="2">
                  <c:v>976</c:v>
                </c:pt>
                <c:pt idx="3">
                  <c:v>56</c:v>
                </c:pt>
                <c:pt idx="4">
                  <c:v>73</c:v>
                </c:pt>
              </c:numCache>
            </c:numRef>
          </c:val>
          <c:extLst>
            <c:ext xmlns:c16="http://schemas.microsoft.com/office/drawing/2014/chart" uri="{C3380CC4-5D6E-409C-BE32-E72D297353CC}">
              <c16:uniqueId val="{00000000-6C09-4A9C-A8AB-07EECFF65429}"/>
            </c:ext>
          </c:extLst>
        </c:ser>
        <c:ser>
          <c:idx val="1"/>
          <c:order val="1"/>
          <c:tx>
            <c:strRef>
              <c:f>'1.4_13'!$A$22:$B$22</c:f>
              <c:strCache>
                <c:ptCount val="2"/>
                <c:pt idx="0">
                  <c:v>Deutsche</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'1.4_13'!$C$20:$G$20</c:f>
              <c:strCache>
                <c:ptCount val="5"/>
                <c:pt idx="0">
                  <c:v>Hauptschulen</c:v>
                </c:pt>
                <c:pt idx="1">
                  <c:v>Realschulen</c:v>
                </c:pt>
                <c:pt idx="2">
                  <c:v>Gymnasien</c:v>
                </c:pt>
                <c:pt idx="3">
                  <c:v>Integrierte Jahrgangsstufe</c:v>
                </c:pt>
                <c:pt idx="4">
                  <c:v>Förderschulen</c:v>
                </c:pt>
              </c:strCache>
            </c:strRef>
          </c:cat>
          <c:val>
            <c:numRef>
              <c:f>'1.4_13'!$C$22:$G$22</c:f>
              <c:numCache>
                <c:formatCode>General</c:formatCode>
                <c:ptCount val="5"/>
                <c:pt idx="0">
                  <c:v>165</c:v>
                </c:pt>
                <c:pt idx="1">
                  <c:v>409</c:v>
                </c:pt>
                <c:pt idx="2">
                  <c:v>1126</c:v>
                </c:pt>
                <c:pt idx="3">
                  <c:v>57</c:v>
                </c:pt>
                <c:pt idx="4">
                  <c:v>63</c:v>
                </c:pt>
              </c:numCache>
            </c:numRef>
          </c:val>
          <c:extLst>
            <c:ext xmlns:c16="http://schemas.microsoft.com/office/drawing/2014/chart" uri="{C3380CC4-5D6E-409C-BE32-E72D297353CC}">
              <c16:uniqueId val="{00000001-6C09-4A9C-A8AB-07EECFF65429}"/>
            </c:ext>
          </c:extLst>
        </c:ser>
        <c:ser>
          <c:idx val="2"/>
          <c:order val="2"/>
          <c:tx>
            <c:strRef>
              <c:f>'1.4_13'!$A$23:$B$23</c:f>
              <c:strCache>
                <c:ptCount val="2"/>
                <c:pt idx="0">
                  <c:v>Ausländer</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'1.4_13'!$C$20:$G$20</c:f>
              <c:strCache>
                <c:ptCount val="5"/>
                <c:pt idx="0">
                  <c:v>Hauptschulen</c:v>
                </c:pt>
                <c:pt idx="1">
                  <c:v>Realschulen</c:v>
                </c:pt>
                <c:pt idx="2">
                  <c:v>Gymnasien</c:v>
                </c:pt>
                <c:pt idx="3">
                  <c:v>Integrierte Jahrgangsstufe</c:v>
                </c:pt>
                <c:pt idx="4">
                  <c:v>Förderschulen</c:v>
                </c:pt>
              </c:strCache>
            </c:strRef>
          </c:cat>
          <c:val>
            <c:numRef>
              <c:f>'1.4_13'!$C$23:$G$23</c:f>
              <c:numCache>
                <c:formatCode>General</c:formatCode>
                <c:ptCount val="5"/>
                <c:pt idx="0">
                  <c:v>59</c:v>
                </c:pt>
                <c:pt idx="1">
                  <c:v>51</c:v>
                </c:pt>
                <c:pt idx="2">
                  <c:v>40</c:v>
                </c:pt>
                <c:pt idx="3">
                  <c:v>3</c:v>
                </c:pt>
                <c:pt idx="4">
                  <c:v>7</c:v>
                </c:pt>
              </c:numCache>
            </c:numRef>
          </c:val>
          <c:extLst>
            <c:ext xmlns:c16="http://schemas.microsoft.com/office/drawing/2014/chart" uri="{C3380CC4-5D6E-409C-BE32-E72D297353CC}">
              <c16:uniqueId val="{00000002-6C09-4A9C-A8AB-07EECFF65429}"/>
            </c:ext>
          </c:extLst>
        </c:ser>
        <c:ser>
          <c:idx val="3"/>
          <c:order val="3"/>
          <c:tx>
            <c:strRef>
              <c:f>'1.4_13'!$A$24:$B$24</c:f>
              <c:strCache>
                <c:ptCount val="2"/>
                <c:pt idx="0">
                  <c:v>Ausländer</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'1.4_13'!$C$20:$G$20</c:f>
              <c:strCache>
                <c:ptCount val="5"/>
                <c:pt idx="0">
                  <c:v>Hauptschulen</c:v>
                </c:pt>
                <c:pt idx="1">
                  <c:v>Realschulen</c:v>
                </c:pt>
                <c:pt idx="2">
                  <c:v>Gymnasien</c:v>
                </c:pt>
                <c:pt idx="3">
                  <c:v>Integrierte Jahrgangsstufe</c:v>
                </c:pt>
                <c:pt idx="4">
                  <c:v>Förderschulen</c:v>
                </c:pt>
              </c:strCache>
            </c:strRef>
          </c:cat>
          <c:val>
            <c:numRef>
              <c:f>'1.4_13'!$C$24:$G$24</c:f>
              <c:numCache>
                <c:formatCode>General</c:formatCode>
                <c:ptCount val="5"/>
                <c:pt idx="0">
                  <c:v>38</c:v>
                </c:pt>
                <c:pt idx="1">
                  <c:v>43</c:v>
                </c:pt>
                <c:pt idx="2">
                  <c:v>44</c:v>
                </c:pt>
                <c:pt idx="3">
                  <c:v>2</c:v>
                </c:pt>
                <c:pt idx="4">
                  <c:v>11</c:v>
                </c:pt>
              </c:numCache>
            </c:numRef>
          </c:val>
          <c:extLst>
            <c:ext xmlns:c16="http://schemas.microsoft.com/office/drawing/2014/chart" uri="{C3380CC4-5D6E-409C-BE32-E72D297353CC}">
              <c16:uniqueId val="{00000003-6C09-4A9C-A8AB-07EECFF65429}"/>
            </c:ext>
          </c:extLst>
        </c:ser>
        <c:dLbls>
          <c:showLegendKey val="0"/>
          <c:showVal val="0"/>
          <c:showCatName val="0"/>
          <c:showSerName val="0"/>
          <c:showPercent val="0"/>
          <c:showBubbleSize val="0"/>
        </c:dLbls>
        <c:gapWidth val="75"/>
        <c:overlap val="100"/>
        <c:axId val="307633408"/>
        <c:axId val="307637216"/>
      </c:barChart>
      <c:catAx>
        <c:axId val="307633408"/>
        <c:scaling>
          <c:orientation val="minMax"/>
        </c:scaling>
        <c:delete val="0"/>
        <c:axPos val="b"/>
        <c:numFmt formatCode="General" sourceLinked="1"/>
        <c:majorTickMark val="none"/>
        <c:minorTickMark val="none"/>
        <c:tickLblPos val="nextTo"/>
        <c:crossAx val="307637216"/>
        <c:crosses val="autoZero"/>
        <c:auto val="1"/>
        <c:lblAlgn val="ctr"/>
        <c:lblOffset val="100"/>
        <c:noMultiLvlLbl val="0"/>
      </c:catAx>
      <c:valAx>
        <c:axId val="307637216"/>
        <c:scaling>
          <c:orientation val="minMax"/>
        </c:scaling>
        <c:delete val="0"/>
        <c:axPos val="l"/>
        <c:majorGridlines/>
        <c:numFmt formatCode="0%" sourceLinked="1"/>
        <c:majorTickMark val="none"/>
        <c:minorTickMark val="none"/>
        <c:tickLblPos val="nextTo"/>
        <c:spPr>
          <a:ln w="9525">
            <a:noFill/>
          </a:ln>
        </c:spPr>
        <c:crossAx val="307633408"/>
        <c:crosses val="autoZero"/>
        <c:crossBetween val="between"/>
      </c:valAx>
    </c:plotArea>
    <c:legend>
      <c:legendPos val="b"/>
      <c:layout>
        <c:manualLayout>
          <c:xMode val="edge"/>
          <c:yMode val="edge"/>
          <c:x val="2.1528830635301017E-3"/>
          <c:y val="0.87810630623043773"/>
          <c:w val="0.98948305374871581"/>
          <c:h val="0.10050331943801147"/>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horizontalDpi="-3"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en-US" sz="800" b="1" i="0" baseline="0"/>
              <a:t>Arbeitslosenquote  der 15- bis unter 25-Jährigen bezogen auf alle zivilen Erwerbspersonen nach Alter und Staatsangehörigkeit</a:t>
            </a:r>
            <a:r>
              <a:rPr lang="de-DE" sz="800" b="1" i="0" baseline="0"/>
              <a:t>, 2016, Land Hessen</a:t>
            </a:r>
            <a:endParaRPr lang="de-DE" sz="800"/>
          </a:p>
        </c:rich>
      </c:tx>
      <c:layout>
        <c:manualLayout>
          <c:xMode val="edge"/>
          <c:yMode val="edge"/>
          <c:x val="0.14923243884132276"/>
          <c:y val="3.9111246828218496E-2"/>
        </c:manualLayout>
      </c:layout>
      <c:overlay val="0"/>
    </c:title>
    <c:autoTitleDeleted val="0"/>
    <c:plotArea>
      <c:layout>
        <c:manualLayout>
          <c:layoutTarget val="inner"/>
          <c:xMode val="edge"/>
          <c:yMode val="edge"/>
          <c:x val="9.3554398596352922E-2"/>
          <c:y val="0.1414438315803509"/>
          <c:w val="0.85443712978500141"/>
          <c:h val="0.6121028638733178"/>
        </c:manualLayout>
      </c:layout>
      <c:barChart>
        <c:barDir val="col"/>
        <c:grouping val="clustered"/>
        <c:varyColors val="0"/>
        <c:ser>
          <c:idx val="0"/>
          <c:order val="0"/>
          <c:tx>
            <c:strRef>
              <c:f>'1.1_16'!$O$21</c:f>
              <c:strCache>
                <c:ptCount val="1"/>
                <c:pt idx="0">
                  <c:v>15 bis unter 25 Jahre</c:v>
                </c:pt>
              </c:strCache>
            </c:strRef>
          </c:tx>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'1.1_16'!$M$22:$N$25</c:f>
              <c:multiLvlStrCache>
                <c:ptCount val="4"/>
                <c:lvl>
                  <c:pt idx="0">
                    <c:v>Deutsche</c:v>
                  </c:pt>
                  <c:pt idx="1">
                    <c:v>Ausländer</c:v>
                  </c:pt>
                  <c:pt idx="2">
                    <c:v>Deutsche</c:v>
                  </c:pt>
                  <c:pt idx="3">
                    <c:v>Ausländer</c:v>
                  </c:pt>
                </c:lvl>
                <c:lvl>
                  <c:pt idx="0">
                    <c:v>SGB III</c:v>
                  </c:pt>
                  <c:pt idx="2">
                    <c:v>SGB II</c:v>
                  </c:pt>
                </c:lvl>
              </c:multiLvlStrCache>
            </c:multiLvlStrRef>
          </c:cat>
          <c:val>
            <c:numRef>
              <c:f>'1.1_16'!$O$22:$O$25</c:f>
              <c:numCache>
                <c:formatCode>#,##0.0</c:formatCode>
                <c:ptCount val="4"/>
                <c:pt idx="0">
                  <c:v>1.4</c:v>
                </c:pt>
                <c:pt idx="1">
                  <c:v>2.4</c:v>
                </c:pt>
                <c:pt idx="2">
                  <c:v>2</c:v>
                </c:pt>
                <c:pt idx="3">
                  <c:v>9.1999999999999993</c:v>
                </c:pt>
              </c:numCache>
            </c:numRef>
          </c:val>
          <c:extLst>
            <c:ext xmlns:c16="http://schemas.microsoft.com/office/drawing/2014/chart" uri="{C3380CC4-5D6E-409C-BE32-E72D297353CC}">
              <c16:uniqueId val="{00000000-4553-4F81-8886-564A4FBB62AE}"/>
            </c:ext>
          </c:extLst>
        </c:ser>
        <c:ser>
          <c:idx val="1"/>
          <c:order val="1"/>
          <c:tx>
            <c:strRef>
              <c:f>'1.1_16'!$P$21</c:f>
              <c:strCache>
                <c:ptCount val="1"/>
                <c:pt idx="0">
                  <c:v>15 bis unter 20 Jahre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'1.1_16'!$M$22:$N$25</c:f>
              <c:multiLvlStrCache>
                <c:ptCount val="4"/>
                <c:lvl>
                  <c:pt idx="0">
                    <c:v>Deutsche</c:v>
                  </c:pt>
                  <c:pt idx="1">
                    <c:v>Ausländer</c:v>
                  </c:pt>
                  <c:pt idx="2">
                    <c:v>Deutsche</c:v>
                  </c:pt>
                  <c:pt idx="3">
                    <c:v>Ausländer</c:v>
                  </c:pt>
                </c:lvl>
                <c:lvl>
                  <c:pt idx="0">
                    <c:v>SGB III</c:v>
                  </c:pt>
                  <c:pt idx="2">
                    <c:v>SGB II</c:v>
                  </c:pt>
                </c:lvl>
              </c:multiLvlStrCache>
            </c:multiLvlStrRef>
          </c:cat>
          <c:val>
            <c:numRef>
              <c:f>'1.1_16'!$P$22:$P$25</c:f>
              <c:numCache>
                <c:formatCode>#,##0.0</c:formatCode>
                <c:ptCount val="4"/>
                <c:pt idx="0">
                  <c:v>0.7</c:v>
                </c:pt>
                <c:pt idx="1">
                  <c:v>1.2</c:v>
                </c:pt>
                <c:pt idx="2">
                  <c:v>1.9</c:v>
                </c:pt>
                <c:pt idx="3">
                  <c:v>11.3</c:v>
                </c:pt>
              </c:numCache>
            </c:numRef>
          </c:val>
          <c:extLst>
            <c:ext xmlns:c16="http://schemas.microsoft.com/office/drawing/2014/chart" uri="{C3380CC4-5D6E-409C-BE32-E72D297353CC}">
              <c16:uniqueId val="{00000001-4553-4F81-8886-564A4FBB62AE}"/>
            </c:ext>
          </c:extLst>
        </c:ser>
        <c:dLbls>
          <c:showLegendKey val="0"/>
          <c:showVal val="1"/>
          <c:showCatName val="0"/>
          <c:showSerName val="0"/>
          <c:showPercent val="0"/>
          <c:showBubbleSize val="0"/>
        </c:dLbls>
        <c:gapWidth val="150"/>
        <c:axId val="298084784"/>
        <c:axId val="298091856"/>
      </c:barChart>
      <c:catAx>
        <c:axId val="298084784"/>
        <c:scaling>
          <c:orientation val="minMax"/>
        </c:scaling>
        <c:delete val="0"/>
        <c:axPos val="b"/>
        <c:numFmt formatCode="General" sourceLinked="1"/>
        <c:majorTickMark val="out"/>
        <c:minorTickMark val="none"/>
        <c:tickLblPos val="nextTo"/>
        <c:crossAx val="298091856"/>
        <c:crosses val="autoZero"/>
        <c:auto val="1"/>
        <c:lblAlgn val="ctr"/>
        <c:lblOffset val="100"/>
        <c:noMultiLvlLbl val="0"/>
      </c:catAx>
      <c:valAx>
        <c:axId val="298091856"/>
        <c:scaling>
          <c:orientation val="minMax"/>
        </c:scaling>
        <c:delete val="0"/>
        <c:axPos val="l"/>
        <c:majorGridlines>
          <c:spPr>
            <a:ln>
              <a:prstDash val="sysDot"/>
            </a:ln>
          </c:spPr>
        </c:majorGridlines>
        <c:numFmt formatCode="#,##0.0" sourceLinked="1"/>
        <c:majorTickMark val="out"/>
        <c:minorTickMark val="none"/>
        <c:tickLblPos val="nextTo"/>
        <c:crossAx val="298084784"/>
        <c:crosses val="autoZero"/>
        <c:crossBetween val="between"/>
      </c:valAx>
    </c:plotArea>
    <c:legend>
      <c:legendPos val="b"/>
      <c:layout>
        <c:manualLayout>
          <c:xMode val="edge"/>
          <c:yMode val="edge"/>
          <c:x val="0.19041043366847063"/>
          <c:y val="0.9242675275008907"/>
          <c:w val="0.46314740853998104"/>
          <c:h val="5.260893307435188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2013, Land Hessen</a:t>
            </a:r>
            <a:endParaRPr lang="de-DE" b="0">
              <a:latin typeface="Arial" pitchFamily="34" charset="0"/>
              <a:cs typeface="Arial" pitchFamily="34" charset="0"/>
            </a:endParaRPr>
          </a:p>
        </c:rich>
      </c:tx>
      <c:layout>
        <c:manualLayout>
          <c:xMode val="edge"/>
          <c:yMode val="edge"/>
          <c:x val="0.18941657506377596"/>
          <c:y val="3.4378261540836799E-2"/>
        </c:manualLayout>
      </c:layout>
      <c:overlay val="0"/>
    </c:title>
    <c:autoTitleDeleted val="0"/>
    <c:plotArea>
      <c:layout/>
      <c:barChart>
        <c:barDir val="col"/>
        <c:grouping val="percentStacked"/>
        <c:varyColors val="0"/>
        <c:ser>
          <c:idx val="0"/>
          <c:order val="0"/>
          <c:tx>
            <c:strRef>
              <c:f>'1.4_13'!$Q$18:$R$18</c:f>
              <c:strCache>
                <c:ptCount val="2"/>
                <c:pt idx="0">
                  <c:v>Deutsche</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'1.4_13'!$S$17:$W$17</c:f>
              <c:strCache>
                <c:ptCount val="5"/>
                <c:pt idx="0">
                  <c:v>Hauptschulen</c:v>
                </c:pt>
                <c:pt idx="1">
                  <c:v>Realschulen</c:v>
                </c:pt>
                <c:pt idx="2">
                  <c:v>Gymnasien</c:v>
                </c:pt>
                <c:pt idx="3">
                  <c:v>Integrierte Jahrgangsstufen</c:v>
                </c:pt>
                <c:pt idx="4">
                  <c:v>Förderstufen</c:v>
                </c:pt>
              </c:strCache>
            </c:strRef>
          </c:cat>
          <c:val>
            <c:numRef>
              <c:f>'1.4_13'!$S$18:$W$18</c:f>
              <c:numCache>
                <c:formatCode>#,##0</c:formatCode>
                <c:ptCount val="5"/>
                <c:pt idx="0">
                  <c:v>3210</c:v>
                </c:pt>
                <c:pt idx="1">
                  <c:v>7070</c:v>
                </c:pt>
                <c:pt idx="2">
                  <c:v>14276</c:v>
                </c:pt>
                <c:pt idx="3">
                  <c:v>5061</c:v>
                </c:pt>
                <c:pt idx="4">
                  <c:v>1179</c:v>
                </c:pt>
              </c:numCache>
            </c:numRef>
          </c:val>
          <c:extLst>
            <c:ext xmlns:c16="http://schemas.microsoft.com/office/drawing/2014/chart" uri="{C3380CC4-5D6E-409C-BE32-E72D297353CC}">
              <c16:uniqueId val="{00000000-652B-413D-9552-C088BC381649}"/>
            </c:ext>
          </c:extLst>
        </c:ser>
        <c:ser>
          <c:idx val="1"/>
          <c:order val="1"/>
          <c:tx>
            <c:strRef>
              <c:f>'1.4_13'!$Q$19:$R$19</c:f>
              <c:strCache>
                <c:ptCount val="2"/>
                <c:pt idx="0">
                  <c:v>Deutsche</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'1.4_13'!$S$17:$W$17</c:f>
              <c:strCache>
                <c:ptCount val="5"/>
                <c:pt idx="0">
                  <c:v>Hauptschulen</c:v>
                </c:pt>
                <c:pt idx="1">
                  <c:v>Realschulen</c:v>
                </c:pt>
                <c:pt idx="2">
                  <c:v>Gymnasien</c:v>
                </c:pt>
                <c:pt idx="3">
                  <c:v>Integrierte Jahrgangsstufen</c:v>
                </c:pt>
                <c:pt idx="4">
                  <c:v>Förderstufen</c:v>
                </c:pt>
              </c:strCache>
            </c:strRef>
          </c:cat>
          <c:val>
            <c:numRef>
              <c:f>'1.4_13'!$S$19:$W$19</c:f>
              <c:numCache>
                <c:formatCode>#,##0</c:formatCode>
                <c:ptCount val="5"/>
                <c:pt idx="0">
                  <c:v>2205</c:v>
                </c:pt>
                <c:pt idx="1">
                  <c:v>6244</c:v>
                </c:pt>
                <c:pt idx="2">
                  <c:v>17271</c:v>
                </c:pt>
                <c:pt idx="3">
                  <c:v>4628</c:v>
                </c:pt>
                <c:pt idx="4">
                  <c:v>686</c:v>
                </c:pt>
              </c:numCache>
            </c:numRef>
          </c:val>
          <c:extLst>
            <c:ext xmlns:c16="http://schemas.microsoft.com/office/drawing/2014/chart" uri="{C3380CC4-5D6E-409C-BE32-E72D297353CC}">
              <c16:uniqueId val="{00000001-652B-413D-9552-C088BC381649}"/>
            </c:ext>
          </c:extLst>
        </c:ser>
        <c:ser>
          <c:idx val="2"/>
          <c:order val="2"/>
          <c:tx>
            <c:strRef>
              <c:f>'1.4_13'!$Q$20:$R$20</c:f>
              <c:strCache>
                <c:ptCount val="2"/>
                <c:pt idx="0">
                  <c:v>Ausländer</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'1.4_13'!$S$17:$W$17</c:f>
              <c:strCache>
                <c:ptCount val="5"/>
                <c:pt idx="0">
                  <c:v>Hauptschulen</c:v>
                </c:pt>
                <c:pt idx="1">
                  <c:v>Realschulen</c:v>
                </c:pt>
                <c:pt idx="2">
                  <c:v>Gymnasien</c:v>
                </c:pt>
                <c:pt idx="3">
                  <c:v>Integrierte Jahrgangsstufen</c:v>
                </c:pt>
                <c:pt idx="4">
                  <c:v>Förderstufen</c:v>
                </c:pt>
              </c:strCache>
            </c:strRef>
          </c:cat>
          <c:val>
            <c:numRef>
              <c:f>'1.4_13'!$S$20:$W$20</c:f>
              <c:numCache>
                <c:formatCode>#,##0</c:formatCode>
                <c:ptCount val="5"/>
                <c:pt idx="0">
                  <c:v>1152</c:v>
                </c:pt>
                <c:pt idx="1">
                  <c:v>961</c:v>
                </c:pt>
                <c:pt idx="2">
                  <c:v>826</c:v>
                </c:pt>
                <c:pt idx="3">
                  <c:v>863</c:v>
                </c:pt>
                <c:pt idx="4">
                  <c:v>270</c:v>
                </c:pt>
              </c:numCache>
            </c:numRef>
          </c:val>
          <c:extLst>
            <c:ext xmlns:c16="http://schemas.microsoft.com/office/drawing/2014/chart" uri="{C3380CC4-5D6E-409C-BE32-E72D297353CC}">
              <c16:uniqueId val="{00000002-652B-413D-9552-C088BC381649}"/>
            </c:ext>
          </c:extLst>
        </c:ser>
        <c:ser>
          <c:idx val="3"/>
          <c:order val="3"/>
          <c:tx>
            <c:strRef>
              <c:f>'1.4_13'!$Q$21:$R$21</c:f>
              <c:strCache>
                <c:ptCount val="2"/>
                <c:pt idx="0">
                  <c:v>Ausländer</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'1.4_13'!$S$17:$W$17</c:f>
              <c:strCache>
                <c:ptCount val="5"/>
                <c:pt idx="0">
                  <c:v>Hauptschulen</c:v>
                </c:pt>
                <c:pt idx="1">
                  <c:v>Realschulen</c:v>
                </c:pt>
                <c:pt idx="2">
                  <c:v>Gymnasien</c:v>
                </c:pt>
                <c:pt idx="3">
                  <c:v>Integrierte Jahrgangsstufen</c:v>
                </c:pt>
                <c:pt idx="4">
                  <c:v>Förderstufen</c:v>
                </c:pt>
              </c:strCache>
            </c:strRef>
          </c:cat>
          <c:val>
            <c:numRef>
              <c:f>'1.4_13'!$S$21:$W$21</c:f>
              <c:numCache>
                <c:formatCode>#,##0</c:formatCode>
                <c:ptCount val="5"/>
                <c:pt idx="0">
                  <c:v>844</c:v>
                </c:pt>
                <c:pt idx="1">
                  <c:v>976</c:v>
                </c:pt>
                <c:pt idx="2">
                  <c:v>1036</c:v>
                </c:pt>
                <c:pt idx="3">
                  <c:v>890</c:v>
                </c:pt>
                <c:pt idx="4">
                  <c:v>199</c:v>
                </c:pt>
              </c:numCache>
            </c:numRef>
          </c:val>
          <c:extLst>
            <c:ext xmlns:c16="http://schemas.microsoft.com/office/drawing/2014/chart" uri="{C3380CC4-5D6E-409C-BE32-E72D297353CC}">
              <c16:uniqueId val="{00000003-652B-413D-9552-C088BC381649}"/>
            </c:ext>
          </c:extLst>
        </c:ser>
        <c:dLbls>
          <c:showLegendKey val="0"/>
          <c:showVal val="0"/>
          <c:showCatName val="0"/>
          <c:showSerName val="0"/>
          <c:showPercent val="0"/>
          <c:showBubbleSize val="0"/>
        </c:dLbls>
        <c:gapWidth val="75"/>
        <c:overlap val="100"/>
        <c:axId val="307631232"/>
        <c:axId val="307632320"/>
      </c:barChart>
      <c:catAx>
        <c:axId val="307631232"/>
        <c:scaling>
          <c:orientation val="minMax"/>
        </c:scaling>
        <c:delete val="0"/>
        <c:axPos val="b"/>
        <c:numFmt formatCode="General" sourceLinked="1"/>
        <c:majorTickMark val="none"/>
        <c:minorTickMark val="none"/>
        <c:tickLblPos val="nextTo"/>
        <c:crossAx val="307632320"/>
        <c:crosses val="autoZero"/>
        <c:auto val="1"/>
        <c:lblAlgn val="ctr"/>
        <c:lblOffset val="100"/>
        <c:noMultiLvlLbl val="0"/>
      </c:catAx>
      <c:valAx>
        <c:axId val="307632320"/>
        <c:scaling>
          <c:orientation val="minMax"/>
        </c:scaling>
        <c:delete val="0"/>
        <c:axPos val="l"/>
        <c:majorGridlines/>
        <c:numFmt formatCode="0%" sourceLinked="1"/>
        <c:majorTickMark val="none"/>
        <c:minorTickMark val="none"/>
        <c:tickLblPos val="nextTo"/>
        <c:spPr>
          <a:ln w="9525">
            <a:noFill/>
          </a:ln>
        </c:spPr>
        <c:crossAx val="307631232"/>
        <c:crosses val="autoZero"/>
        <c:crossBetween val="between"/>
      </c:valAx>
    </c:plotArea>
    <c:legend>
      <c:legendPos val="b"/>
      <c:layout>
        <c:manualLayout>
          <c:xMode val="edge"/>
          <c:yMode val="edge"/>
          <c:x val="7.1814566124019825E-3"/>
          <c:y val="0.9037125356301996"/>
          <c:w val="0.98154694620227656"/>
          <c:h val="7.2059723606626755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3"/>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2012, Wetteraukreis</a:t>
            </a:r>
            <a:endParaRPr lang="de-DE" b="0">
              <a:latin typeface="Arial" pitchFamily="34" charset="0"/>
              <a:cs typeface="Arial" pitchFamily="34" charset="0"/>
            </a:endParaRPr>
          </a:p>
        </c:rich>
      </c:tx>
      <c:layout>
        <c:manualLayout>
          <c:xMode val="edge"/>
          <c:yMode val="edge"/>
          <c:x val="0.15204208081646997"/>
          <c:y val="1.0274809360141629E-2"/>
        </c:manualLayout>
      </c:layout>
      <c:overlay val="0"/>
    </c:title>
    <c:autoTitleDeleted val="0"/>
    <c:plotArea>
      <c:layout/>
      <c:barChart>
        <c:barDir val="col"/>
        <c:grouping val="percentStacked"/>
        <c:varyColors val="0"/>
        <c:ser>
          <c:idx val="0"/>
          <c:order val="0"/>
          <c:tx>
            <c:strRef>
              <c:f>'1.4_12'!$A$21:$B$21</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'1.4_12'!$C$20:$G$20</c:f>
              <c:strCache>
                <c:ptCount val="5"/>
                <c:pt idx="0">
                  <c:v>Hauptschulen</c:v>
                </c:pt>
                <c:pt idx="1">
                  <c:v>Realschulen</c:v>
                </c:pt>
                <c:pt idx="2">
                  <c:v>Gymnasien</c:v>
                </c:pt>
                <c:pt idx="3">
                  <c:v>Integrierte Jahrgangsstufe</c:v>
                </c:pt>
                <c:pt idx="4">
                  <c:v>Förderschulen</c:v>
                </c:pt>
              </c:strCache>
            </c:strRef>
          </c:cat>
          <c:val>
            <c:numRef>
              <c:f>'1.4_12'!$C$21:$G$21</c:f>
              <c:numCache>
                <c:formatCode>General</c:formatCode>
                <c:ptCount val="5"/>
                <c:pt idx="0">
                  <c:v>233</c:v>
                </c:pt>
                <c:pt idx="1">
                  <c:v>480</c:v>
                </c:pt>
                <c:pt idx="2">
                  <c:v>732</c:v>
                </c:pt>
                <c:pt idx="3">
                  <c:v>60</c:v>
                </c:pt>
                <c:pt idx="4">
                  <c:v>69</c:v>
                </c:pt>
              </c:numCache>
            </c:numRef>
          </c:val>
          <c:extLst>
            <c:ext xmlns:c16="http://schemas.microsoft.com/office/drawing/2014/chart" uri="{C3380CC4-5D6E-409C-BE32-E72D297353CC}">
              <c16:uniqueId val="{00000000-6C09-4A9C-A8AB-07EECFF65429}"/>
            </c:ext>
          </c:extLst>
        </c:ser>
        <c:ser>
          <c:idx val="1"/>
          <c:order val="1"/>
          <c:tx>
            <c:strRef>
              <c:f>'1.4_12'!$A$22:$B$22</c:f>
              <c:strCache>
                <c:ptCount val="2"/>
                <c:pt idx="0">
                  <c:v>Deutsche</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'1.4_12'!$C$20:$G$20</c:f>
              <c:strCache>
                <c:ptCount val="5"/>
                <c:pt idx="0">
                  <c:v>Hauptschulen</c:v>
                </c:pt>
                <c:pt idx="1">
                  <c:v>Realschulen</c:v>
                </c:pt>
                <c:pt idx="2">
                  <c:v>Gymnasien</c:v>
                </c:pt>
                <c:pt idx="3">
                  <c:v>Integrierte Jahrgangsstufe</c:v>
                </c:pt>
                <c:pt idx="4">
                  <c:v>Förderschulen</c:v>
                </c:pt>
              </c:strCache>
            </c:strRef>
          </c:cat>
          <c:val>
            <c:numRef>
              <c:f>'1.4_12'!$C$22:$G$22</c:f>
              <c:numCache>
                <c:formatCode>General</c:formatCode>
                <c:ptCount val="5"/>
                <c:pt idx="0">
                  <c:v>156</c:v>
                </c:pt>
                <c:pt idx="1">
                  <c:v>417</c:v>
                </c:pt>
                <c:pt idx="2">
                  <c:v>849</c:v>
                </c:pt>
                <c:pt idx="3">
                  <c:v>44</c:v>
                </c:pt>
                <c:pt idx="4">
                  <c:v>44</c:v>
                </c:pt>
              </c:numCache>
            </c:numRef>
          </c:val>
          <c:extLst>
            <c:ext xmlns:c16="http://schemas.microsoft.com/office/drawing/2014/chart" uri="{C3380CC4-5D6E-409C-BE32-E72D297353CC}">
              <c16:uniqueId val="{00000001-6C09-4A9C-A8AB-07EECFF65429}"/>
            </c:ext>
          </c:extLst>
        </c:ser>
        <c:ser>
          <c:idx val="2"/>
          <c:order val="2"/>
          <c:tx>
            <c:strRef>
              <c:f>'1.4_12'!$A$23:$B$23</c:f>
              <c:strCache>
                <c:ptCount val="2"/>
                <c:pt idx="0">
                  <c:v>Ausländer</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'1.4_12'!$C$20:$G$20</c:f>
              <c:strCache>
                <c:ptCount val="5"/>
                <c:pt idx="0">
                  <c:v>Hauptschulen</c:v>
                </c:pt>
                <c:pt idx="1">
                  <c:v>Realschulen</c:v>
                </c:pt>
                <c:pt idx="2">
                  <c:v>Gymnasien</c:v>
                </c:pt>
                <c:pt idx="3">
                  <c:v>Integrierte Jahrgangsstufe</c:v>
                </c:pt>
                <c:pt idx="4">
                  <c:v>Förderschulen</c:v>
                </c:pt>
              </c:strCache>
            </c:strRef>
          </c:cat>
          <c:val>
            <c:numRef>
              <c:f>'1.4_12'!$C$23:$G$23</c:f>
              <c:numCache>
                <c:formatCode>General</c:formatCode>
                <c:ptCount val="5"/>
                <c:pt idx="0">
                  <c:v>40</c:v>
                </c:pt>
                <c:pt idx="1">
                  <c:v>24</c:v>
                </c:pt>
                <c:pt idx="2">
                  <c:v>31</c:v>
                </c:pt>
                <c:pt idx="3">
                  <c:v>8</c:v>
                </c:pt>
                <c:pt idx="4">
                  <c:v>10</c:v>
                </c:pt>
              </c:numCache>
            </c:numRef>
          </c:val>
          <c:extLst>
            <c:ext xmlns:c16="http://schemas.microsoft.com/office/drawing/2014/chart" uri="{C3380CC4-5D6E-409C-BE32-E72D297353CC}">
              <c16:uniqueId val="{00000002-6C09-4A9C-A8AB-07EECFF65429}"/>
            </c:ext>
          </c:extLst>
        </c:ser>
        <c:ser>
          <c:idx val="3"/>
          <c:order val="3"/>
          <c:tx>
            <c:strRef>
              <c:f>'1.4_12'!$A$24:$B$24</c:f>
              <c:strCache>
                <c:ptCount val="2"/>
                <c:pt idx="0">
                  <c:v>Ausländer</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'1.4_12'!$C$20:$G$20</c:f>
              <c:strCache>
                <c:ptCount val="5"/>
                <c:pt idx="0">
                  <c:v>Hauptschulen</c:v>
                </c:pt>
                <c:pt idx="1">
                  <c:v>Realschulen</c:v>
                </c:pt>
                <c:pt idx="2">
                  <c:v>Gymnasien</c:v>
                </c:pt>
                <c:pt idx="3">
                  <c:v>Integrierte Jahrgangsstufe</c:v>
                </c:pt>
                <c:pt idx="4">
                  <c:v>Förderschulen</c:v>
                </c:pt>
              </c:strCache>
            </c:strRef>
          </c:cat>
          <c:val>
            <c:numRef>
              <c:f>'1.4_12'!$C$24:$G$24</c:f>
              <c:numCache>
                <c:formatCode>General</c:formatCode>
                <c:ptCount val="5"/>
                <c:pt idx="0">
                  <c:v>33</c:v>
                </c:pt>
                <c:pt idx="1">
                  <c:v>38</c:v>
                </c:pt>
                <c:pt idx="2">
                  <c:v>42</c:v>
                </c:pt>
                <c:pt idx="3">
                  <c:v>7</c:v>
                </c:pt>
                <c:pt idx="4">
                  <c:v>11</c:v>
                </c:pt>
              </c:numCache>
            </c:numRef>
          </c:val>
          <c:extLst>
            <c:ext xmlns:c16="http://schemas.microsoft.com/office/drawing/2014/chart" uri="{C3380CC4-5D6E-409C-BE32-E72D297353CC}">
              <c16:uniqueId val="{00000003-6C09-4A9C-A8AB-07EECFF65429}"/>
            </c:ext>
          </c:extLst>
        </c:ser>
        <c:dLbls>
          <c:showLegendKey val="0"/>
          <c:showVal val="0"/>
          <c:showCatName val="0"/>
          <c:showSerName val="0"/>
          <c:showPercent val="0"/>
          <c:showBubbleSize val="0"/>
        </c:dLbls>
        <c:gapWidth val="75"/>
        <c:overlap val="100"/>
        <c:axId val="307630688"/>
        <c:axId val="307626336"/>
      </c:barChart>
      <c:catAx>
        <c:axId val="307630688"/>
        <c:scaling>
          <c:orientation val="minMax"/>
        </c:scaling>
        <c:delete val="0"/>
        <c:axPos val="b"/>
        <c:numFmt formatCode="General" sourceLinked="1"/>
        <c:majorTickMark val="none"/>
        <c:minorTickMark val="none"/>
        <c:tickLblPos val="nextTo"/>
        <c:crossAx val="307626336"/>
        <c:crosses val="autoZero"/>
        <c:auto val="1"/>
        <c:lblAlgn val="ctr"/>
        <c:lblOffset val="100"/>
        <c:noMultiLvlLbl val="0"/>
      </c:catAx>
      <c:valAx>
        <c:axId val="307626336"/>
        <c:scaling>
          <c:orientation val="minMax"/>
        </c:scaling>
        <c:delete val="0"/>
        <c:axPos val="l"/>
        <c:majorGridlines/>
        <c:numFmt formatCode="0%" sourceLinked="1"/>
        <c:majorTickMark val="none"/>
        <c:minorTickMark val="none"/>
        <c:tickLblPos val="nextTo"/>
        <c:spPr>
          <a:ln w="9525">
            <a:noFill/>
          </a:ln>
        </c:spPr>
        <c:crossAx val="307630688"/>
        <c:crosses val="autoZero"/>
        <c:crossBetween val="between"/>
      </c:valAx>
    </c:plotArea>
    <c:legend>
      <c:legendPos val="b"/>
      <c:layout>
        <c:manualLayout>
          <c:xMode val="edge"/>
          <c:yMode val="edge"/>
          <c:x val="2.1528830635301017E-3"/>
          <c:y val="0.87810630623043773"/>
          <c:w val="0.98948305374871581"/>
          <c:h val="0.10050331943801147"/>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horizontalDpi="-3" verticalDpi="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2012, Land Hessen</a:t>
            </a:r>
            <a:endParaRPr lang="de-DE" b="0">
              <a:latin typeface="Arial" pitchFamily="34" charset="0"/>
              <a:cs typeface="Arial" pitchFamily="34" charset="0"/>
            </a:endParaRPr>
          </a:p>
        </c:rich>
      </c:tx>
      <c:layout>
        <c:manualLayout>
          <c:xMode val="edge"/>
          <c:yMode val="edge"/>
          <c:x val="0.18941657506377596"/>
          <c:y val="3.4378261540836799E-2"/>
        </c:manualLayout>
      </c:layout>
      <c:overlay val="0"/>
    </c:title>
    <c:autoTitleDeleted val="0"/>
    <c:plotArea>
      <c:layout/>
      <c:barChart>
        <c:barDir val="col"/>
        <c:grouping val="percentStacked"/>
        <c:varyColors val="0"/>
        <c:ser>
          <c:idx val="0"/>
          <c:order val="0"/>
          <c:tx>
            <c:strRef>
              <c:f>'1.4_12'!$Q$18:$R$18</c:f>
              <c:strCache>
                <c:ptCount val="2"/>
                <c:pt idx="0">
                  <c:v>Deutsche</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'1.4_12'!$S$17:$W$17</c:f>
              <c:strCache>
                <c:ptCount val="5"/>
                <c:pt idx="0">
                  <c:v>Hauptschulen</c:v>
                </c:pt>
                <c:pt idx="1">
                  <c:v>Realschulen</c:v>
                </c:pt>
                <c:pt idx="2">
                  <c:v>Gymnasien</c:v>
                </c:pt>
                <c:pt idx="3">
                  <c:v>Integrierte Jahrgangsstufen</c:v>
                </c:pt>
                <c:pt idx="4">
                  <c:v>Förderstufen</c:v>
                </c:pt>
              </c:strCache>
            </c:strRef>
          </c:cat>
          <c:val>
            <c:numRef>
              <c:f>'1.4_12'!$S$18:$W$18</c:f>
              <c:numCache>
                <c:formatCode>#,##0</c:formatCode>
                <c:ptCount val="5"/>
                <c:pt idx="0">
                  <c:v>3439</c:v>
                </c:pt>
                <c:pt idx="1">
                  <c:v>6901</c:v>
                </c:pt>
                <c:pt idx="2">
                  <c:v>11635</c:v>
                </c:pt>
                <c:pt idx="3">
                  <c:v>4341</c:v>
                </c:pt>
                <c:pt idx="4">
                  <c:v>1225</c:v>
                </c:pt>
              </c:numCache>
            </c:numRef>
          </c:val>
          <c:extLst>
            <c:ext xmlns:c16="http://schemas.microsoft.com/office/drawing/2014/chart" uri="{C3380CC4-5D6E-409C-BE32-E72D297353CC}">
              <c16:uniqueId val="{00000000-652B-413D-9552-C088BC381649}"/>
            </c:ext>
          </c:extLst>
        </c:ser>
        <c:ser>
          <c:idx val="1"/>
          <c:order val="1"/>
          <c:tx>
            <c:strRef>
              <c:f>'1.4_12'!$Q$19:$R$19</c:f>
              <c:strCache>
                <c:ptCount val="2"/>
                <c:pt idx="0">
                  <c:v>Deutsche</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'1.4_12'!$S$17:$W$17</c:f>
              <c:strCache>
                <c:ptCount val="5"/>
                <c:pt idx="0">
                  <c:v>Hauptschulen</c:v>
                </c:pt>
                <c:pt idx="1">
                  <c:v>Realschulen</c:v>
                </c:pt>
                <c:pt idx="2">
                  <c:v>Gymnasien</c:v>
                </c:pt>
                <c:pt idx="3">
                  <c:v>Integrierte Jahrgangsstufen</c:v>
                </c:pt>
                <c:pt idx="4">
                  <c:v>Förderstufen</c:v>
                </c:pt>
              </c:strCache>
            </c:strRef>
          </c:cat>
          <c:val>
            <c:numRef>
              <c:f>'1.4_12'!$S$19:$W$19</c:f>
              <c:numCache>
                <c:formatCode>#,##0</c:formatCode>
                <c:ptCount val="5"/>
                <c:pt idx="0">
                  <c:v>2465</c:v>
                </c:pt>
                <c:pt idx="1">
                  <c:v>6101</c:v>
                </c:pt>
                <c:pt idx="2">
                  <c:v>13880</c:v>
                </c:pt>
                <c:pt idx="3">
                  <c:v>3979</c:v>
                </c:pt>
                <c:pt idx="4">
                  <c:v>689</c:v>
                </c:pt>
              </c:numCache>
            </c:numRef>
          </c:val>
          <c:extLst>
            <c:ext xmlns:c16="http://schemas.microsoft.com/office/drawing/2014/chart" uri="{C3380CC4-5D6E-409C-BE32-E72D297353CC}">
              <c16:uniqueId val="{00000001-652B-413D-9552-C088BC381649}"/>
            </c:ext>
          </c:extLst>
        </c:ser>
        <c:ser>
          <c:idx val="2"/>
          <c:order val="2"/>
          <c:tx>
            <c:strRef>
              <c:f>'1.4_12'!$Q$20:$R$20</c:f>
              <c:strCache>
                <c:ptCount val="2"/>
                <c:pt idx="0">
                  <c:v>Ausländer</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'1.4_12'!$S$17:$W$17</c:f>
              <c:strCache>
                <c:ptCount val="5"/>
                <c:pt idx="0">
                  <c:v>Hauptschulen</c:v>
                </c:pt>
                <c:pt idx="1">
                  <c:v>Realschulen</c:v>
                </c:pt>
                <c:pt idx="2">
                  <c:v>Gymnasien</c:v>
                </c:pt>
                <c:pt idx="3">
                  <c:v>Integrierte Jahrgangsstufen</c:v>
                </c:pt>
                <c:pt idx="4">
                  <c:v>Förderstufen</c:v>
                </c:pt>
              </c:strCache>
            </c:strRef>
          </c:cat>
          <c:val>
            <c:numRef>
              <c:f>'1.4_12'!$S$20:$W$20</c:f>
              <c:numCache>
                <c:formatCode>#,##0</c:formatCode>
                <c:ptCount val="5"/>
                <c:pt idx="0">
                  <c:v>1193</c:v>
                </c:pt>
                <c:pt idx="1">
                  <c:v>893</c:v>
                </c:pt>
                <c:pt idx="2">
                  <c:v>663</c:v>
                </c:pt>
                <c:pt idx="3">
                  <c:v>727</c:v>
                </c:pt>
                <c:pt idx="4">
                  <c:v>304</c:v>
                </c:pt>
              </c:numCache>
            </c:numRef>
          </c:val>
          <c:extLst>
            <c:ext xmlns:c16="http://schemas.microsoft.com/office/drawing/2014/chart" uri="{C3380CC4-5D6E-409C-BE32-E72D297353CC}">
              <c16:uniqueId val="{00000002-652B-413D-9552-C088BC381649}"/>
            </c:ext>
          </c:extLst>
        </c:ser>
        <c:ser>
          <c:idx val="3"/>
          <c:order val="3"/>
          <c:tx>
            <c:strRef>
              <c:f>'1.4_12'!$Q$21:$R$21</c:f>
              <c:strCache>
                <c:ptCount val="2"/>
                <c:pt idx="0">
                  <c:v>Ausländer</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'1.4_12'!$S$17:$W$17</c:f>
              <c:strCache>
                <c:ptCount val="5"/>
                <c:pt idx="0">
                  <c:v>Hauptschulen</c:v>
                </c:pt>
                <c:pt idx="1">
                  <c:v>Realschulen</c:v>
                </c:pt>
                <c:pt idx="2">
                  <c:v>Gymnasien</c:v>
                </c:pt>
                <c:pt idx="3">
                  <c:v>Integrierte Jahrgangsstufen</c:v>
                </c:pt>
                <c:pt idx="4">
                  <c:v>Förderstufen</c:v>
                </c:pt>
              </c:strCache>
            </c:strRef>
          </c:cat>
          <c:val>
            <c:numRef>
              <c:f>'1.4_12'!$S$21:$W$21</c:f>
              <c:numCache>
                <c:formatCode>#,##0</c:formatCode>
                <c:ptCount val="5"/>
                <c:pt idx="0">
                  <c:v>905</c:v>
                </c:pt>
                <c:pt idx="1">
                  <c:v>891</c:v>
                </c:pt>
                <c:pt idx="2">
                  <c:v>899</c:v>
                </c:pt>
                <c:pt idx="3">
                  <c:v>764</c:v>
                </c:pt>
                <c:pt idx="4">
                  <c:v>207</c:v>
                </c:pt>
              </c:numCache>
            </c:numRef>
          </c:val>
          <c:extLst>
            <c:ext xmlns:c16="http://schemas.microsoft.com/office/drawing/2014/chart" uri="{C3380CC4-5D6E-409C-BE32-E72D297353CC}">
              <c16:uniqueId val="{00000003-652B-413D-9552-C088BC381649}"/>
            </c:ext>
          </c:extLst>
        </c:ser>
        <c:dLbls>
          <c:showLegendKey val="0"/>
          <c:showVal val="0"/>
          <c:showCatName val="0"/>
          <c:showSerName val="0"/>
          <c:showPercent val="0"/>
          <c:showBubbleSize val="0"/>
        </c:dLbls>
        <c:gapWidth val="75"/>
        <c:overlap val="100"/>
        <c:axId val="307628512"/>
        <c:axId val="307630144"/>
      </c:barChart>
      <c:catAx>
        <c:axId val="307628512"/>
        <c:scaling>
          <c:orientation val="minMax"/>
        </c:scaling>
        <c:delete val="0"/>
        <c:axPos val="b"/>
        <c:numFmt formatCode="General" sourceLinked="1"/>
        <c:majorTickMark val="none"/>
        <c:minorTickMark val="none"/>
        <c:tickLblPos val="nextTo"/>
        <c:crossAx val="307630144"/>
        <c:crosses val="autoZero"/>
        <c:auto val="1"/>
        <c:lblAlgn val="ctr"/>
        <c:lblOffset val="100"/>
        <c:noMultiLvlLbl val="0"/>
      </c:catAx>
      <c:valAx>
        <c:axId val="307630144"/>
        <c:scaling>
          <c:orientation val="minMax"/>
        </c:scaling>
        <c:delete val="0"/>
        <c:axPos val="l"/>
        <c:majorGridlines/>
        <c:numFmt formatCode="0%" sourceLinked="1"/>
        <c:majorTickMark val="none"/>
        <c:minorTickMark val="none"/>
        <c:tickLblPos val="nextTo"/>
        <c:spPr>
          <a:ln w="9525">
            <a:noFill/>
          </a:ln>
        </c:spPr>
        <c:crossAx val="307628512"/>
        <c:crosses val="autoZero"/>
        <c:crossBetween val="between"/>
      </c:valAx>
    </c:plotArea>
    <c:legend>
      <c:legendPos val="b"/>
      <c:layout>
        <c:manualLayout>
          <c:xMode val="edge"/>
          <c:yMode val="edge"/>
          <c:x val="7.1814566124019825E-3"/>
          <c:y val="0.9037125356301996"/>
          <c:w val="0.98154694620227656"/>
          <c:h val="7.2059723606626755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3"/>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2011, Wetteraukreis</a:t>
            </a:r>
            <a:endParaRPr lang="de-DE" b="0">
              <a:latin typeface="Arial" pitchFamily="34" charset="0"/>
              <a:cs typeface="Arial" pitchFamily="34" charset="0"/>
            </a:endParaRPr>
          </a:p>
        </c:rich>
      </c:tx>
      <c:layout>
        <c:manualLayout>
          <c:xMode val="edge"/>
          <c:yMode val="edge"/>
          <c:x val="0.15204208081646997"/>
          <c:y val="1.0274809360141629E-2"/>
        </c:manualLayout>
      </c:layout>
      <c:overlay val="0"/>
    </c:title>
    <c:autoTitleDeleted val="0"/>
    <c:plotArea>
      <c:layout/>
      <c:barChart>
        <c:barDir val="col"/>
        <c:grouping val="percentStacked"/>
        <c:varyColors val="0"/>
        <c:ser>
          <c:idx val="0"/>
          <c:order val="0"/>
          <c:tx>
            <c:strRef>
              <c:f>'1.4_11'!$A$21:$B$21</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'1.4_11'!$C$20:$G$20</c:f>
              <c:strCache>
                <c:ptCount val="5"/>
                <c:pt idx="0">
                  <c:v>Hauptschulen</c:v>
                </c:pt>
                <c:pt idx="1">
                  <c:v>Realschulen</c:v>
                </c:pt>
                <c:pt idx="2">
                  <c:v>Gymnasien</c:v>
                </c:pt>
                <c:pt idx="3">
                  <c:v>Integrierte Jahrgangsstufe</c:v>
                </c:pt>
                <c:pt idx="4">
                  <c:v>Förderschulen</c:v>
                </c:pt>
              </c:strCache>
            </c:strRef>
          </c:cat>
          <c:val>
            <c:numRef>
              <c:f>'1.4_11'!$C$21:$G$21</c:f>
              <c:numCache>
                <c:formatCode>General</c:formatCode>
                <c:ptCount val="5"/>
                <c:pt idx="0">
                  <c:v>215</c:v>
                </c:pt>
                <c:pt idx="1">
                  <c:v>466</c:v>
                </c:pt>
                <c:pt idx="2">
                  <c:v>698</c:v>
                </c:pt>
                <c:pt idx="3">
                  <c:v>51</c:v>
                </c:pt>
                <c:pt idx="4">
                  <c:v>93</c:v>
                </c:pt>
              </c:numCache>
            </c:numRef>
          </c:val>
          <c:extLst>
            <c:ext xmlns:c16="http://schemas.microsoft.com/office/drawing/2014/chart" uri="{C3380CC4-5D6E-409C-BE32-E72D297353CC}">
              <c16:uniqueId val="{00000000-6C09-4A9C-A8AB-07EECFF65429}"/>
            </c:ext>
          </c:extLst>
        </c:ser>
        <c:ser>
          <c:idx val="1"/>
          <c:order val="1"/>
          <c:tx>
            <c:strRef>
              <c:f>'1.4_11'!$A$22:$B$22</c:f>
              <c:strCache>
                <c:ptCount val="2"/>
                <c:pt idx="0">
                  <c:v>Deutsche</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'1.4_11'!$C$20:$G$20</c:f>
              <c:strCache>
                <c:ptCount val="5"/>
                <c:pt idx="0">
                  <c:v>Hauptschulen</c:v>
                </c:pt>
                <c:pt idx="1">
                  <c:v>Realschulen</c:v>
                </c:pt>
                <c:pt idx="2">
                  <c:v>Gymnasien</c:v>
                </c:pt>
                <c:pt idx="3">
                  <c:v>Integrierte Jahrgangsstufe</c:v>
                </c:pt>
                <c:pt idx="4">
                  <c:v>Förderschulen</c:v>
                </c:pt>
              </c:strCache>
            </c:strRef>
          </c:cat>
          <c:val>
            <c:numRef>
              <c:f>'1.4_11'!$C$22:$G$22</c:f>
              <c:numCache>
                <c:formatCode>General</c:formatCode>
                <c:ptCount val="5"/>
                <c:pt idx="0">
                  <c:v>143</c:v>
                </c:pt>
                <c:pt idx="1">
                  <c:v>347</c:v>
                </c:pt>
                <c:pt idx="2">
                  <c:v>809</c:v>
                </c:pt>
                <c:pt idx="3">
                  <c:v>40</c:v>
                </c:pt>
                <c:pt idx="4">
                  <c:v>53</c:v>
                </c:pt>
              </c:numCache>
            </c:numRef>
          </c:val>
          <c:extLst>
            <c:ext xmlns:c16="http://schemas.microsoft.com/office/drawing/2014/chart" uri="{C3380CC4-5D6E-409C-BE32-E72D297353CC}">
              <c16:uniqueId val="{00000001-6C09-4A9C-A8AB-07EECFF65429}"/>
            </c:ext>
          </c:extLst>
        </c:ser>
        <c:ser>
          <c:idx val="2"/>
          <c:order val="2"/>
          <c:tx>
            <c:strRef>
              <c:f>'1.4_11'!$A$23:$B$23</c:f>
              <c:strCache>
                <c:ptCount val="2"/>
                <c:pt idx="0">
                  <c:v>Ausländer</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'1.4_11'!$C$20:$G$20</c:f>
              <c:strCache>
                <c:ptCount val="5"/>
                <c:pt idx="0">
                  <c:v>Hauptschulen</c:v>
                </c:pt>
                <c:pt idx="1">
                  <c:v>Realschulen</c:v>
                </c:pt>
                <c:pt idx="2">
                  <c:v>Gymnasien</c:v>
                </c:pt>
                <c:pt idx="3">
                  <c:v>Integrierte Jahrgangsstufe</c:v>
                </c:pt>
                <c:pt idx="4">
                  <c:v>Förderschulen</c:v>
                </c:pt>
              </c:strCache>
            </c:strRef>
          </c:cat>
          <c:val>
            <c:numRef>
              <c:f>'1.4_11'!$C$23:$G$23</c:f>
              <c:numCache>
                <c:formatCode>General</c:formatCode>
                <c:ptCount val="5"/>
                <c:pt idx="0">
                  <c:v>51</c:v>
                </c:pt>
                <c:pt idx="1">
                  <c:v>30</c:v>
                </c:pt>
                <c:pt idx="2">
                  <c:v>37</c:v>
                </c:pt>
                <c:pt idx="3">
                  <c:v>3</c:v>
                </c:pt>
                <c:pt idx="4">
                  <c:v>18</c:v>
                </c:pt>
              </c:numCache>
            </c:numRef>
          </c:val>
          <c:extLst>
            <c:ext xmlns:c16="http://schemas.microsoft.com/office/drawing/2014/chart" uri="{C3380CC4-5D6E-409C-BE32-E72D297353CC}">
              <c16:uniqueId val="{00000002-6C09-4A9C-A8AB-07EECFF65429}"/>
            </c:ext>
          </c:extLst>
        </c:ser>
        <c:ser>
          <c:idx val="3"/>
          <c:order val="3"/>
          <c:tx>
            <c:strRef>
              <c:f>'1.4_11'!$A$24:$B$24</c:f>
              <c:strCache>
                <c:ptCount val="2"/>
                <c:pt idx="0">
                  <c:v>Ausländer</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'1.4_11'!$C$20:$G$20</c:f>
              <c:strCache>
                <c:ptCount val="5"/>
                <c:pt idx="0">
                  <c:v>Hauptschulen</c:v>
                </c:pt>
                <c:pt idx="1">
                  <c:v>Realschulen</c:v>
                </c:pt>
                <c:pt idx="2">
                  <c:v>Gymnasien</c:v>
                </c:pt>
                <c:pt idx="3">
                  <c:v>Integrierte Jahrgangsstufe</c:v>
                </c:pt>
                <c:pt idx="4">
                  <c:v>Förderschulen</c:v>
                </c:pt>
              </c:strCache>
            </c:strRef>
          </c:cat>
          <c:val>
            <c:numRef>
              <c:f>'1.4_11'!$C$24:$G$24</c:f>
              <c:numCache>
                <c:formatCode>General</c:formatCode>
                <c:ptCount val="5"/>
                <c:pt idx="0">
                  <c:v>42</c:v>
                </c:pt>
                <c:pt idx="1">
                  <c:v>38</c:v>
                </c:pt>
                <c:pt idx="2">
                  <c:v>29</c:v>
                </c:pt>
                <c:pt idx="3">
                  <c:v>5</c:v>
                </c:pt>
                <c:pt idx="4">
                  <c:v>15</c:v>
                </c:pt>
              </c:numCache>
            </c:numRef>
          </c:val>
          <c:extLst>
            <c:ext xmlns:c16="http://schemas.microsoft.com/office/drawing/2014/chart" uri="{C3380CC4-5D6E-409C-BE32-E72D297353CC}">
              <c16:uniqueId val="{00000003-6C09-4A9C-A8AB-07EECFF65429}"/>
            </c:ext>
          </c:extLst>
        </c:ser>
        <c:dLbls>
          <c:showLegendKey val="0"/>
          <c:showVal val="0"/>
          <c:showCatName val="0"/>
          <c:showSerName val="0"/>
          <c:showPercent val="0"/>
          <c:showBubbleSize val="0"/>
        </c:dLbls>
        <c:gapWidth val="75"/>
        <c:overlap val="100"/>
        <c:axId val="307633952"/>
        <c:axId val="307624704"/>
      </c:barChart>
      <c:catAx>
        <c:axId val="307633952"/>
        <c:scaling>
          <c:orientation val="minMax"/>
        </c:scaling>
        <c:delete val="0"/>
        <c:axPos val="b"/>
        <c:numFmt formatCode="General" sourceLinked="1"/>
        <c:majorTickMark val="none"/>
        <c:minorTickMark val="none"/>
        <c:tickLblPos val="nextTo"/>
        <c:crossAx val="307624704"/>
        <c:crosses val="autoZero"/>
        <c:auto val="1"/>
        <c:lblAlgn val="ctr"/>
        <c:lblOffset val="100"/>
        <c:noMultiLvlLbl val="0"/>
      </c:catAx>
      <c:valAx>
        <c:axId val="307624704"/>
        <c:scaling>
          <c:orientation val="minMax"/>
        </c:scaling>
        <c:delete val="0"/>
        <c:axPos val="l"/>
        <c:majorGridlines/>
        <c:numFmt formatCode="0%" sourceLinked="1"/>
        <c:majorTickMark val="none"/>
        <c:minorTickMark val="none"/>
        <c:tickLblPos val="nextTo"/>
        <c:spPr>
          <a:ln w="9525">
            <a:noFill/>
          </a:ln>
        </c:spPr>
        <c:crossAx val="307633952"/>
        <c:crosses val="autoZero"/>
        <c:crossBetween val="between"/>
      </c:valAx>
    </c:plotArea>
    <c:legend>
      <c:legendPos val="b"/>
      <c:layout>
        <c:manualLayout>
          <c:xMode val="edge"/>
          <c:yMode val="edge"/>
          <c:x val="2.1528830635301017E-3"/>
          <c:y val="0.87810630623043773"/>
          <c:w val="0.98948305374871581"/>
          <c:h val="0.10050331943801147"/>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horizontalDpi="-3"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2011, Land Hessen</a:t>
            </a:r>
            <a:endParaRPr lang="de-DE" b="0">
              <a:latin typeface="Arial" pitchFamily="34" charset="0"/>
              <a:cs typeface="Arial" pitchFamily="34" charset="0"/>
            </a:endParaRPr>
          </a:p>
        </c:rich>
      </c:tx>
      <c:layout>
        <c:manualLayout>
          <c:xMode val="edge"/>
          <c:yMode val="edge"/>
          <c:x val="0.18941657506377596"/>
          <c:y val="3.4378261540836799E-2"/>
        </c:manualLayout>
      </c:layout>
      <c:overlay val="0"/>
    </c:title>
    <c:autoTitleDeleted val="0"/>
    <c:plotArea>
      <c:layout/>
      <c:barChart>
        <c:barDir val="col"/>
        <c:grouping val="percentStacked"/>
        <c:varyColors val="0"/>
        <c:ser>
          <c:idx val="0"/>
          <c:order val="0"/>
          <c:tx>
            <c:strRef>
              <c:f>'1.4_11'!$Q$18:$R$18</c:f>
              <c:strCache>
                <c:ptCount val="2"/>
                <c:pt idx="0">
                  <c:v>Deutsche</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'1.4_11'!$S$17:$W$17</c:f>
              <c:strCache>
                <c:ptCount val="5"/>
                <c:pt idx="0">
                  <c:v>Hauptschulen</c:v>
                </c:pt>
                <c:pt idx="1">
                  <c:v>Realschulen</c:v>
                </c:pt>
                <c:pt idx="2">
                  <c:v>Gymnasien</c:v>
                </c:pt>
                <c:pt idx="3">
                  <c:v>Integrierte Jahrgangsstufen</c:v>
                </c:pt>
                <c:pt idx="4">
                  <c:v>Förderstufen</c:v>
                </c:pt>
              </c:strCache>
            </c:strRef>
          </c:cat>
          <c:val>
            <c:numRef>
              <c:f>'1.4_11'!$S$18:$W$18</c:f>
              <c:numCache>
                <c:formatCode>#,##0</c:formatCode>
                <c:ptCount val="5"/>
                <c:pt idx="0">
                  <c:v>3539</c:v>
                </c:pt>
                <c:pt idx="1">
                  <c:v>6949</c:v>
                </c:pt>
                <c:pt idx="2">
                  <c:v>11072</c:v>
                </c:pt>
                <c:pt idx="3">
                  <c:v>4495</c:v>
                </c:pt>
                <c:pt idx="4">
                  <c:v>1275</c:v>
                </c:pt>
              </c:numCache>
            </c:numRef>
          </c:val>
          <c:extLst>
            <c:ext xmlns:c16="http://schemas.microsoft.com/office/drawing/2014/chart" uri="{C3380CC4-5D6E-409C-BE32-E72D297353CC}">
              <c16:uniqueId val="{00000000-652B-413D-9552-C088BC381649}"/>
            </c:ext>
          </c:extLst>
        </c:ser>
        <c:ser>
          <c:idx val="1"/>
          <c:order val="1"/>
          <c:tx>
            <c:strRef>
              <c:f>'1.4_11'!$Q$19:$R$19</c:f>
              <c:strCache>
                <c:ptCount val="2"/>
                <c:pt idx="0">
                  <c:v>Deutsche</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'1.4_11'!$S$17:$W$17</c:f>
              <c:strCache>
                <c:ptCount val="5"/>
                <c:pt idx="0">
                  <c:v>Hauptschulen</c:v>
                </c:pt>
                <c:pt idx="1">
                  <c:v>Realschulen</c:v>
                </c:pt>
                <c:pt idx="2">
                  <c:v>Gymnasien</c:v>
                </c:pt>
                <c:pt idx="3">
                  <c:v>Integrierte Jahrgangsstufen</c:v>
                </c:pt>
                <c:pt idx="4">
                  <c:v>Förderstufen</c:v>
                </c:pt>
              </c:strCache>
            </c:strRef>
          </c:cat>
          <c:val>
            <c:numRef>
              <c:f>'1.4_11'!$S$19:$W$19</c:f>
              <c:numCache>
                <c:formatCode>#,##0</c:formatCode>
                <c:ptCount val="5"/>
                <c:pt idx="0">
                  <c:v>2573</c:v>
                </c:pt>
                <c:pt idx="1">
                  <c:v>6103</c:v>
                </c:pt>
                <c:pt idx="2">
                  <c:v>13332</c:v>
                </c:pt>
                <c:pt idx="3">
                  <c:v>3979</c:v>
                </c:pt>
                <c:pt idx="4">
                  <c:v>716</c:v>
                </c:pt>
              </c:numCache>
            </c:numRef>
          </c:val>
          <c:extLst>
            <c:ext xmlns:c16="http://schemas.microsoft.com/office/drawing/2014/chart" uri="{C3380CC4-5D6E-409C-BE32-E72D297353CC}">
              <c16:uniqueId val="{00000001-652B-413D-9552-C088BC381649}"/>
            </c:ext>
          </c:extLst>
        </c:ser>
        <c:ser>
          <c:idx val="2"/>
          <c:order val="2"/>
          <c:tx>
            <c:strRef>
              <c:f>'1.4_11'!$Q$20:$R$20</c:f>
              <c:strCache>
                <c:ptCount val="2"/>
                <c:pt idx="0">
                  <c:v>Ausländer</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'1.4_11'!$S$17:$W$17</c:f>
              <c:strCache>
                <c:ptCount val="5"/>
                <c:pt idx="0">
                  <c:v>Hauptschulen</c:v>
                </c:pt>
                <c:pt idx="1">
                  <c:v>Realschulen</c:v>
                </c:pt>
                <c:pt idx="2">
                  <c:v>Gymnasien</c:v>
                </c:pt>
                <c:pt idx="3">
                  <c:v>Integrierte Jahrgangsstufen</c:v>
                </c:pt>
                <c:pt idx="4">
                  <c:v>Förderstufen</c:v>
                </c:pt>
              </c:strCache>
            </c:strRef>
          </c:cat>
          <c:val>
            <c:numRef>
              <c:f>'1.4_11'!$S$20:$W$20</c:f>
              <c:numCache>
                <c:formatCode>#,##0</c:formatCode>
                <c:ptCount val="5"/>
                <c:pt idx="0">
                  <c:v>1225</c:v>
                </c:pt>
                <c:pt idx="1">
                  <c:v>868</c:v>
                </c:pt>
                <c:pt idx="2">
                  <c:v>643</c:v>
                </c:pt>
                <c:pt idx="3">
                  <c:v>719</c:v>
                </c:pt>
                <c:pt idx="4">
                  <c:v>351</c:v>
                </c:pt>
              </c:numCache>
            </c:numRef>
          </c:val>
          <c:extLst>
            <c:ext xmlns:c16="http://schemas.microsoft.com/office/drawing/2014/chart" uri="{C3380CC4-5D6E-409C-BE32-E72D297353CC}">
              <c16:uniqueId val="{00000002-652B-413D-9552-C088BC381649}"/>
            </c:ext>
          </c:extLst>
        </c:ser>
        <c:ser>
          <c:idx val="3"/>
          <c:order val="3"/>
          <c:tx>
            <c:strRef>
              <c:f>'1.4_11'!$Q$21:$R$21</c:f>
              <c:strCache>
                <c:ptCount val="2"/>
                <c:pt idx="0">
                  <c:v>Ausländer</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'1.4_11'!$S$17:$W$17</c:f>
              <c:strCache>
                <c:ptCount val="5"/>
                <c:pt idx="0">
                  <c:v>Hauptschulen</c:v>
                </c:pt>
                <c:pt idx="1">
                  <c:v>Realschulen</c:v>
                </c:pt>
                <c:pt idx="2">
                  <c:v>Gymnasien</c:v>
                </c:pt>
                <c:pt idx="3">
                  <c:v>Integrierte Jahrgangsstufen</c:v>
                </c:pt>
                <c:pt idx="4">
                  <c:v>Förderstufen</c:v>
                </c:pt>
              </c:strCache>
            </c:strRef>
          </c:cat>
          <c:val>
            <c:numRef>
              <c:f>'1.4_11'!$S$21:$W$21</c:f>
              <c:numCache>
                <c:formatCode>#,##0</c:formatCode>
                <c:ptCount val="5"/>
                <c:pt idx="0">
                  <c:v>968</c:v>
                </c:pt>
                <c:pt idx="1">
                  <c:v>919</c:v>
                </c:pt>
                <c:pt idx="2">
                  <c:v>861</c:v>
                </c:pt>
                <c:pt idx="3">
                  <c:v>696</c:v>
                </c:pt>
                <c:pt idx="4">
                  <c:v>236</c:v>
                </c:pt>
              </c:numCache>
            </c:numRef>
          </c:val>
          <c:extLst>
            <c:ext xmlns:c16="http://schemas.microsoft.com/office/drawing/2014/chart" uri="{C3380CC4-5D6E-409C-BE32-E72D297353CC}">
              <c16:uniqueId val="{00000003-652B-413D-9552-C088BC381649}"/>
            </c:ext>
          </c:extLst>
        </c:ser>
        <c:dLbls>
          <c:showLegendKey val="0"/>
          <c:showVal val="0"/>
          <c:showCatName val="0"/>
          <c:showSerName val="0"/>
          <c:showPercent val="0"/>
          <c:showBubbleSize val="0"/>
        </c:dLbls>
        <c:gapWidth val="75"/>
        <c:overlap val="100"/>
        <c:axId val="307632864"/>
        <c:axId val="307634496"/>
      </c:barChart>
      <c:catAx>
        <c:axId val="307632864"/>
        <c:scaling>
          <c:orientation val="minMax"/>
        </c:scaling>
        <c:delete val="0"/>
        <c:axPos val="b"/>
        <c:numFmt formatCode="General" sourceLinked="1"/>
        <c:majorTickMark val="none"/>
        <c:minorTickMark val="none"/>
        <c:tickLblPos val="nextTo"/>
        <c:crossAx val="307634496"/>
        <c:crosses val="autoZero"/>
        <c:auto val="1"/>
        <c:lblAlgn val="ctr"/>
        <c:lblOffset val="100"/>
        <c:noMultiLvlLbl val="0"/>
      </c:catAx>
      <c:valAx>
        <c:axId val="307634496"/>
        <c:scaling>
          <c:orientation val="minMax"/>
        </c:scaling>
        <c:delete val="0"/>
        <c:axPos val="l"/>
        <c:majorGridlines/>
        <c:numFmt formatCode="0%" sourceLinked="1"/>
        <c:majorTickMark val="none"/>
        <c:minorTickMark val="none"/>
        <c:tickLblPos val="nextTo"/>
        <c:spPr>
          <a:ln w="9525">
            <a:noFill/>
          </a:ln>
        </c:spPr>
        <c:crossAx val="307632864"/>
        <c:crosses val="autoZero"/>
        <c:crossBetween val="between"/>
      </c:valAx>
    </c:plotArea>
    <c:legend>
      <c:legendPos val="b"/>
      <c:layout>
        <c:manualLayout>
          <c:xMode val="edge"/>
          <c:yMode val="edge"/>
          <c:x val="7.1814566124019825E-3"/>
          <c:y val="0.9037125356301996"/>
          <c:w val="0.98154694620227656"/>
          <c:h val="7.2059723606626755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3"/>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2010 Wetteraukreis</a:t>
            </a:r>
            <a:endParaRPr lang="de-DE" b="0">
              <a:latin typeface="Arial" pitchFamily="34" charset="0"/>
              <a:cs typeface="Arial" pitchFamily="34" charset="0"/>
            </a:endParaRPr>
          </a:p>
        </c:rich>
      </c:tx>
      <c:layout>
        <c:manualLayout>
          <c:xMode val="edge"/>
          <c:yMode val="edge"/>
          <c:x val="0.15204208081646997"/>
          <c:y val="1.0274809360141629E-2"/>
        </c:manualLayout>
      </c:layout>
      <c:overlay val="0"/>
    </c:title>
    <c:autoTitleDeleted val="0"/>
    <c:plotArea>
      <c:layout/>
      <c:barChart>
        <c:barDir val="col"/>
        <c:grouping val="percentStacked"/>
        <c:varyColors val="0"/>
        <c:ser>
          <c:idx val="0"/>
          <c:order val="0"/>
          <c:tx>
            <c:strRef>
              <c:f>'1.4_10'!$A$21:$B$21</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'1.4_10'!$C$20:$G$20</c:f>
              <c:strCache>
                <c:ptCount val="5"/>
                <c:pt idx="0">
                  <c:v>Hauptschulen</c:v>
                </c:pt>
                <c:pt idx="1">
                  <c:v>Realschulen</c:v>
                </c:pt>
                <c:pt idx="2">
                  <c:v>Gymnasien</c:v>
                </c:pt>
                <c:pt idx="3">
                  <c:v>Integrierte Jahrgangsstufe</c:v>
                </c:pt>
                <c:pt idx="4">
                  <c:v>Förderschulen</c:v>
                </c:pt>
              </c:strCache>
            </c:strRef>
          </c:cat>
          <c:val>
            <c:numRef>
              <c:f>'1.4_10'!$C$21:$G$21</c:f>
              <c:numCache>
                <c:formatCode>General</c:formatCode>
                <c:ptCount val="5"/>
                <c:pt idx="0">
                  <c:v>234</c:v>
                </c:pt>
                <c:pt idx="1">
                  <c:v>503</c:v>
                </c:pt>
                <c:pt idx="2">
                  <c:v>693</c:v>
                </c:pt>
                <c:pt idx="3">
                  <c:v>47</c:v>
                </c:pt>
                <c:pt idx="4">
                  <c:v>93</c:v>
                </c:pt>
              </c:numCache>
            </c:numRef>
          </c:val>
          <c:extLst>
            <c:ext xmlns:c16="http://schemas.microsoft.com/office/drawing/2014/chart" uri="{C3380CC4-5D6E-409C-BE32-E72D297353CC}">
              <c16:uniqueId val="{00000000-6C09-4A9C-A8AB-07EECFF65429}"/>
            </c:ext>
          </c:extLst>
        </c:ser>
        <c:ser>
          <c:idx val="1"/>
          <c:order val="1"/>
          <c:tx>
            <c:strRef>
              <c:f>'1.4_10'!$A$22:$B$22</c:f>
              <c:strCache>
                <c:ptCount val="2"/>
                <c:pt idx="0">
                  <c:v>Deutsche</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'1.4_10'!$C$20:$G$20</c:f>
              <c:strCache>
                <c:ptCount val="5"/>
                <c:pt idx="0">
                  <c:v>Hauptschulen</c:v>
                </c:pt>
                <c:pt idx="1">
                  <c:v>Realschulen</c:v>
                </c:pt>
                <c:pt idx="2">
                  <c:v>Gymnasien</c:v>
                </c:pt>
                <c:pt idx="3">
                  <c:v>Integrierte Jahrgangsstufe</c:v>
                </c:pt>
                <c:pt idx="4">
                  <c:v>Förderschulen</c:v>
                </c:pt>
              </c:strCache>
            </c:strRef>
          </c:cat>
          <c:val>
            <c:numRef>
              <c:f>'1.4_10'!$C$22:$G$22</c:f>
              <c:numCache>
                <c:formatCode>General</c:formatCode>
                <c:ptCount val="5"/>
                <c:pt idx="0">
                  <c:v>175</c:v>
                </c:pt>
                <c:pt idx="1">
                  <c:v>462</c:v>
                </c:pt>
                <c:pt idx="2">
                  <c:v>874</c:v>
                </c:pt>
                <c:pt idx="3">
                  <c:v>48</c:v>
                </c:pt>
                <c:pt idx="4">
                  <c:v>56</c:v>
                </c:pt>
              </c:numCache>
            </c:numRef>
          </c:val>
          <c:extLst>
            <c:ext xmlns:c16="http://schemas.microsoft.com/office/drawing/2014/chart" uri="{C3380CC4-5D6E-409C-BE32-E72D297353CC}">
              <c16:uniqueId val="{00000001-6C09-4A9C-A8AB-07EECFF65429}"/>
            </c:ext>
          </c:extLst>
        </c:ser>
        <c:ser>
          <c:idx val="2"/>
          <c:order val="2"/>
          <c:tx>
            <c:strRef>
              <c:f>'1.4_10'!$A$23:$B$23</c:f>
              <c:strCache>
                <c:ptCount val="2"/>
                <c:pt idx="0">
                  <c:v>Ausländer</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'1.4_10'!$C$20:$G$20</c:f>
              <c:strCache>
                <c:ptCount val="5"/>
                <c:pt idx="0">
                  <c:v>Hauptschulen</c:v>
                </c:pt>
                <c:pt idx="1">
                  <c:v>Realschulen</c:v>
                </c:pt>
                <c:pt idx="2">
                  <c:v>Gymnasien</c:v>
                </c:pt>
                <c:pt idx="3">
                  <c:v>Integrierte Jahrgangsstufe</c:v>
                </c:pt>
                <c:pt idx="4">
                  <c:v>Förderschulen</c:v>
                </c:pt>
              </c:strCache>
            </c:strRef>
          </c:cat>
          <c:val>
            <c:numRef>
              <c:f>'1.4_10'!$C$23:$G$23</c:f>
              <c:numCache>
                <c:formatCode>General</c:formatCode>
                <c:ptCount val="5"/>
                <c:pt idx="0">
                  <c:v>58</c:v>
                </c:pt>
                <c:pt idx="1">
                  <c:v>50</c:v>
                </c:pt>
                <c:pt idx="2">
                  <c:v>22</c:v>
                </c:pt>
                <c:pt idx="3">
                  <c:v>4</c:v>
                </c:pt>
                <c:pt idx="4">
                  <c:v>28</c:v>
                </c:pt>
              </c:numCache>
            </c:numRef>
          </c:val>
          <c:extLst>
            <c:ext xmlns:c16="http://schemas.microsoft.com/office/drawing/2014/chart" uri="{C3380CC4-5D6E-409C-BE32-E72D297353CC}">
              <c16:uniqueId val="{00000002-6C09-4A9C-A8AB-07EECFF65429}"/>
            </c:ext>
          </c:extLst>
        </c:ser>
        <c:ser>
          <c:idx val="3"/>
          <c:order val="3"/>
          <c:tx>
            <c:strRef>
              <c:f>'1.4_10'!$A$24:$B$24</c:f>
              <c:strCache>
                <c:ptCount val="2"/>
                <c:pt idx="0">
                  <c:v>Ausländer</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'1.4_10'!$C$20:$G$20</c:f>
              <c:strCache>
                <c:ptCount val="5"/>
                <c:pt idx="0">
                  <c:v>Hauptschulen</c:v>
                </c:pt>
                <c:pt idx="1">
                  <c:v>Realschulen</c:v>
                </c:pt>
                <c:pt idx="2">
                  <c:v>Gymnasien</c:v>
                </c:pt>
                <c:pt idx="3">
                  <c:v>Integrierte Jahrgangsstufe</c:v>
                </c:pt>
                <c:pt idx="4">
                  <c:v>Förderschulen</c:v>
                </c:pt>
              </c:strCache>
            </c:strRef>
          </c:cat>
          <c:val>
            <c:numRef>
              <c:f>'1.4_10'!$C$24:$G$24</c:f>
              <c:numCache>
                <c:formatCode>General</c:formatCode>
                <c:ptCount val="5"/>
                <c:pt idx="0">
                  <c:v>56</c:v>
                </c:pt>
                <c:pt idx="1">
                  <c:v>61</c:v>
                </c:pt>
                <c:pt idx="2">
                  <c:v>29</c:v>
                </c:pt>
                <c:pt idx="3">
                  <c:v>7</c:v>
                </c:pt>
                <c:pt idx="4">
                  <c:v>11</c:v>
                </c:pt>
              </c:numCache>
            </c:numRef>
          </c:val>
          <c:extLst>
            <c:ext xmlns:c16="http://schemas.microsoft.com/office/drawing/2014/chart" uri="{C3380CC4-5D6E-409C-BE32-E72D297353CC}">
              <c16:uniqueId val="{00000003-6C09-4A9C-A8AB-07EECFF65429}"/>
            </c:ext>
          </c:extLst>
        </c:ser>
        <c:dLbls>
          <c:showLegendKey val="0"/>
          <c:showVal val="0"/>
          <c:showCatName val="0"/>
          <c:showSerName val="0"/>
          <c:showPercent val="0"/>
          <c:showBubbleSize val="0"/>
        </c:dLbls>
        <c:gapWidth val="75"/>
        <c:overlap val="100"/>
        <c:axId val="307626880"/>
        <c:axId val="307622528"/>
      </c:barChart>
      <c:catAx>
        <c:axId val="307626880"/>
        <c:scaling>
          <c:orientation val="minMax"/>
        </c:scaling>
        <c:delete val="0"/>
        <c:axPos val="b"/>
        <c:numFmt formatCode="General" sourceLinked="1"/>
        <c:majorTickMark val="none"/>
        <c:minorTickMark val="none"/>
        <c:tickLblPos val="nextTo"/>
        <c:crossAx val="307622528"/>
        <c:crosses val="autoZero"/>
        <c:auto val="1"/>
        <c:lblAlgn val="ctr"/>
        <c:lblOffset val="100"/>
        <c:noMultiLvlLbl val="0"/>
      </c:catAx>
      <c:valAx>
        <c:axId val="307622528"/>
        <c:scaling>
          <c:orientation val="minMax"/>
        </c:scaling>
        <c:delete val="0"/>
        <c:axPos val="l"/>
        <c:majorGridlines/>
        <c:numFmt formatCode="0%" sourceLinked="1"/>
        <c:majorTickMark val="none"/>
        <c:minorTickMark val="none"/>
        <c:tickLblPos val="nextTo"/>
        <c:spPr>
          <a:ln w="9525">
            <a:noFill/>
          </a:ln>
        </c:spPr>
        <c:crossAx val="307626880"/>
        <c:crosses val="autoZero"/>
        <c:crossBetween val="between"/>
      </c:valAx>
    </c:plotArea>
    <c:legend>
      <c:legendPos val="b"/>
      <c:layout>
        <c:manualLayout>
          <c:xMode val="edge"/>
          <c:yMode val="edge"/>
          <c:x val="2.1528830635301017E-3"/>
          <c:y val="0.87810630623043773"/>
          <c:w val="0.98948305374871581"/>
          <c:h val="0.10050331943801147"/>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horizontalDpi="-3" verticalDpi="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2010, Land Hessen</a:t>
            </a:r>
            <a:endParaRPr lang="de-DE" b="0">
              <a:latin typeface="Arial" pitchFamily="34" charset="0"/>
              <a:cs typeface="Arial" pitchFamily="34" charset="0"/>
            </a:endParaRPr>
          </a:p>
        </c:rich>
      </c:tx>
      <c:layout>
        <c:manualLayout>
          <c:xMode val="edge"/>
          <c:yMode val="edge"/>
          <c:x val="0.18941657506377596"/>
          <c:y val="3.4378261540836799E-2"/>
        </c:manualLayout>
      </c:layout>
      <c:overlay val="0"/>
    </c:title>
    <c:autoTitleDeleted val="0"/>
    <c:plotArea>
      <c:layout/>
      <c:barChart>
        <c:barDir val="col"/>
        <c:grouping val="percentStacked"/>
        <c:varyColors val="0"/>
        <c:ser>
          <c:idx val="0"/>
          <c:order val="0"/>
          <c:tx>
            <c:strRef>
              <c:f>'1.4_10'!$Q$18:$R$18</c:f>
              <c:strCache>
                <c:ptCount val="2"/>
                <c:pt idx="0">
                  <c:v>Deutsche</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'1.4_10'!$S$17:$W$17</c:f>
              <c:strCache>
                <c:ptCount val="5"/>
                <c:pt idx="0">
                  <c:v>Hauptschulen</c:v>
                </c:pt>
                <c:pt idx="1">
                  <c:v>Realschulen</c:v>
                </c:pt>
                <c:pt idx="2">
                  <c:v>Gymnasien</c:v>
                </c:pt>
                <c:pt idx="3">
                  <c:v>Integrierte Jahrgangsstufen</c:v>
                </c:pt>
                <c:pt idx="4">
                  <c:v>Förderstufen</c:v>
                </c:pt>
              </c:strCache>
            </c:strRef>
          </c:cat>
          <c:val>
            <c:numRef>
              <c:f>'1.4_10'!$S$18:$W$18</c:f>
              <c:numCache>
                <c:formatCode>#,##0</c:formatCode>
                <c:ptCount val="5"/>
                <c:pt idx="0">
                  <c:v>3913</c:v>
                </c:pt>
                <c:pt idx="1">
                  <c:v>7611</c:v>
                </c:pt>
                <c:pt idx="2">
                  <c:v>11039</c:v>
                </c:pt>
                <c:pt idx="3">
                  <c:v>4351</c:v>
                </c:pt>
                <c:pt idx="4">
                  <c:v>1330</c:v>
                </c:pt>
              </c:numCache>
            </c:numRef>
          </c:val>
          <c:extLst>
            <c:ext xmlns:c16="http://schemas.microsoft.com/office/drawing/2014/chart" uri="{C3380CC4-5D6E-409C-BE32-E72D297353CC}">
              <c16:uniqueId val="{00000000-652B-413D-9552-C088BC381649}"/>
            </c:ext>
          </c:extLst>
        </c:ser>
        <c:ser>
          <c:idx val="1"/>
          <c:order val="1"/>
          <c:tx>
            <c:strRef>
              <c:f>'1.4_10'!$Q$19:$R$19</c:f>
              <c:strCache>
                <c:ptCount val="2"/>
                <c:pt idx="0">
                  <c:v>Deutsche</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'1.4_10'!$S$17:$W$17</c:f>
              <c:strCache>
                <c:ptCount val="5"/>
                <c:pt idx="0">
                  <c:v>Hauptschulen</c:v>
                </c:pt>
                <c:pt idx="1">
                  <c:v>Realschulen</c:v>
                </c:pt>
                <c:pt idx="2">
                  <c:v>Gymnasien</c:v>
                </c:pt>
                <c:pt idx="3">
                  <c:v>Integrierte Jahrgangsstufen</c:v>
                </c:pt>
                <c:pt idx="4">
                  <c:v>Förderstufen</c:v>
                </c:pt>
              </c:strCache>
            </c:strRef>
          </c:cat>
          <c:val>
            <c:numRef>
              <c:f>'1.4_10'!$S$19:$W$19</c:f>
              <c:numCache>
                <c:formatCode>#,##0</c:formatCode>
                <c:ptCount val="5"/>
                <c:pt idx="0">
                  <c:v>2821</c:v>
                </c:pt>
                <c:pt idx="1">
                  <c:v>7127</c:v>
                </c:pt>
                <c:pt idx="2">
                  <c:v>13162</c:v>
                </c:pt>
                <c:pt idx="3">
                  <c:v>3877</c:v>
                </c:pt>
                <c:pt idx="4">
                  <c:v>743</c:v>
                </c:pt>
              </c:numCache>
            </c:numRef>
          </c:val>
          <c:extLst>
            <c:ext xmlns:c16="http://schemas.microsoft.com/office/drawing/2014/chart" uri="{C3380CC4-5D6E-409C-BE32-E72D297353CC}">
              <c16:uniqueId val="{00000001-652B-413D-9552-C088BC381649}"/>
            </c:ext>
          </c:extLst>
        </c:ser>
        <c:ser>
          <c:idx val="2"/>
          <c:order val="2"/>
          <c:tx>
            <c:strRef>
              <c:f>'1.4_10'!$Q$20:$R$20</c:f>
              <c:strCache>
                <c:ptCount val="2"/>
                <c:pt idx="0">
                  <c:v>Ausländer</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'1.4_10'!$S$17:$W$17</c:f>
              <c:strCache>
                <c:ptCount val="5"/>
                <c:pt idx="0">
                  <c:v>Hauptschulen</c:v>
                </c:pt>
                <c:pt idx="1">
                  <c:v>Realschulen</c:v>
                </c:pt>
                <c:pt idx="2">
                  <c:v>Gymnasien</c:v>
                </c:pt>
                <c:pt idx="3">
                  <c:v>Integrierte Jahrgangsstufen</c:v>
                </c:pt>
                <c:pt idx="4">
                  <c:v>Förderstufen</c:v>
                </c:pt>
              </c:strCache>
            </c:strRef>
          </c:cat>
          <c:val>
            <c:numRef>
              <c:f>'1.4_10'!$S$20:$W$20</c:f>
              <c:numCache>
                <c:formatCode>#,##0</c:formatCode>
                <c:ptCount val="5"/>
                <c:pt idx="0">
                  <c:v>1250</c:v>
                </c:pt>
                <c:pt idx="1">
                  <c:v>969</c:v>
                </c:pt>
                <c:pt idx="2">
                  <c:v>639</c:v>
                </c:pt>
                <c:pt idx="3">
                  <c:v>797</c:v>
                </c:pt>
                <c:pt idx="4">
                  <c:v>432</c:v>
                </c:pt>
              </c:numCache>
            </c:numRef>
          </c:val>
          <c:extLst>
            <c:ext xmlns:c16="http://schemas.microsoft.com/office/drawing/2014/chart" uri="{C3380CC4-5D6E-409C-BE32-E72D297353CC}">
              <c16:uniqueId val="{00000002-652B-413D-9552-C088BC381649}"/>
            </c:ext>
          </c:extLst>
        </c:ser>
        <c:ser>
          <c:idx val="3"/>
          <c:order val="3"/>
          <c:tx>
            <c:strRef>
              <c:f>'1.4_10'!$Q$21:$R$21</c:f>
              <c:strCache>
                <c:ptCount val="2"/>
                <c:pt idx="0">
                  <c:v>Ausländer</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'1.4_10'!$S$17:$W$17</c:f>
              <c:strCache>
                <c:ptCount val="5"/>
                <c:pt idx="0">
                  <c:v>Hauptschulen</c:v>
                </c:pt>
                <c:pt idx="1">
                  <c:v>Realschulen</c:v>
                </c:pt>
                <c:pt idx="2">
                  <c:v>Gymnasien</c:v>
                </c:pt>
                <c:pt idx="3">
                  <c:v>Integrierte Jahrgangsstufen</c:v>
                </c:pt>
                <c:pt idx="4">
                  <c:v>Förderstufen</c:v>
                </c:pt>
              </c:strCache>
            </c:strRef>
          </c:cat>
          <c:val>
            <c:numRef>
              <c:f>'1.4_10'!$S$21:$W$21</c:f>
              <c:numCache>
                <c:formatCode>#,##0</c:formatCode>
                <c:ptCount val="5"/>
                <c:pt idx="0">
                  <c:v>1034</c:v>
                </c:pt>
                <c:pt idx="1">
                  <c:v>1176</c:v>
                </c:pt>
                <c:pt idx="2">
                  <c:v>827</c:v>
                </c:pt>
                <c:pt idx="3">
                  <c:v>720</c:v>
                </c:pt>
                <c:pt idx="4">
                  <c:v>256</c:v>
                </c:pt>
              </c:numCache>
            </c:numRef>
          </c:val>
          <c:extLst>
            <c:ext xmlns:c16="http://schemas.microsoft.com/office/drawing/2014/chart" uri="{C3380CC4-5D6E-409C-BE32-E72D297353CC}">
              <c16:uniqueId val="{00000003-652B-413D-9552-C088BC381649}"/>
            </c:ext>
          </c:extLst>
        </c:ser>
        <c:dLbls>
          <c:showLegendKey val="0"/>
          <c:showVal val="0"/>
          <c:showCatName val="0"/>
          <c:showSerName val="0"/>
          <c:showPercent val="0"/>
          <c:showBubbleSize val="0"/>
        </c:dLbls>
        <c:gapWidth val="75"/>
        <c:overlap val="100"/>
        <c:axId val="307635040"/>
        <c:axId val="307627968"/>
      </c:barChart>
      <c:catAx>
        <c:axId val="307635040"/>
        <c:scaling>
          <c:orientation val="minMax"/>
        </c:scaling>
        <c:delete val="0"/>
        <c:axPos val="b"/>
        <c:numFmt formatCode="General" sourceLinked="1"/>
        <c:majorTickMark val="none"/>
        <c:minorTickMark val="none"/>
        <c:tickLblPos val="nextTo"/>
        <c:crossAx val="307627968"/>
        <c:crosses val="autoZero"/>
        <c:auto val="1"/>
        <c:lblAlgn val="ctr"/>
        <c:lblOffset val="100"/>
        <c:noMultiLvlLbl val="0"/>
      </c:catAx>
      <c:valAx>
        <c:axId val="307627968"/>
        <c:scaling>
          <c:orientation val="minMax"/>
        </c:scaling>
        <c:delete val="0"/>
        <c:axPos val="l"/>
        <c:majorGridlines/>
        <c:numFmt formatCode="0%" sourceLinked="1"/>
        <c:majorTickMark val="none"/>
        <c:minorTickMark val="none"/>
        <c:tickLblPos val="nextTo"/>
        <c:spPr>
          <a:ln w="9525">
            <a:noFill/>
          </a:ln>
        </c:spPr>
        <c:crossAx val="307635040"/>
        <c:crosses val="autoZero"/>
        <c:crossBetween val="between"/>
      </c:valAx>
    </c:plotArea>
    <c:legend>
      <c:legendPos val="b"/>
      <c:layout>
        <c:manualLayout>
          <c:xMode val="edge"/>
          <c:yMode val="edge"/>
          <c:x val="7.1814566124019825E-3"/>
          <c:y val="0.9037125356301996"/>
          <c:w val="0.98154694620227656"/>
          <c:h val="7.2059723606626755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3"/>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2009, Wetteraukreis</a:t>
            </a:r>
            <a:endParaRPr lang="de-DE" b="0">
              <a:latin typeface="Arial" pitchFamily="34" charset="0"/>
              <a:cs typeface="Arial" pitchFamily="34" charset="0"/>
            </a:endParaRPr>
          </a:p>
        </c:rich>
      </c:tx>
      <c:layout>
        <c:manualLayout>
          <c:xMode val="edge"/>
          <c:yMode val="edge"/>
          <c:x val="0.15204208081646997"/>
          <c:y val="1.0274809360141629E-2"/>
        </c:manualLayout>
      </c:layout>
      <c:overlay val="0"/>
    </c:title>
    <c:autoTitleDeleted val="0"/>
    <c:plotArea>
      <c:layout/>
      <c:barChart>
        <c:barDir val="col"/>
        <c:grouping val="percentStacked"/>
        <c:varyColors val="0"/>
        <c:ser>
          <c:idx val="0"/>
          <c:order val="0"/>
          <c:tx>
            <c:strRef>
              <c:f>'1.4_09'!$A$21:$B$21</c:f>
              <c:strCache>
                <c:ptCount val="2"/>
                <c:pt idx="0">
                  <c:v>Deutsche</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'1.4_09'!$C$20:$G$20</c:f>
              <c:strCache>
                <c:ptCount val="5"/>
                <c:pt idx="0">
                  <c:v>Hauptschulen</c:v>
                </c:pt>
                <c:pt idx="1">
                  <c:v>Realschulen</c:v>
                </c:pt>
                <c:pt idx="2">
                  <c:v>Gymnasien</c:v>
                </c:pt>
                <c:pt idx="3">
                  <c:v>Integrierte Jahrgangsstufe</c:v>
                </c:pt>
                <c:pt idx="4">
                  <c:v>Förderschulen</c:v>
                </c:pt>
              </c:strCache>
            </c:strRef>
          </c:cat>
          <c:val>
            <c:numRef>
              <c:f>'1.4_09'!$C$21:$G$21</c:f>
              <c:numCache>
                <c:formatCode>General</c:formatCode>
                <c:ptCount val="5"/>
                <c:pt idx="0">
                  <c:v>282</c:v>
                </c:pt>
                <c:pt idx="1">
                  <c:v>512</c:v>
                </c:pt>
                <c:pt idx="2">
                  <c:v>694</c:v>
                </c:pt>
                <c:pt idx="3">
                  <c:v>58</c:v>
                </c:pt>
                <c:pt idx="4">
                  <c:v>69</c:v>
                </c:pt>
              </c:numCache>
            </c:numRef>
          </c:val>
          <c:extLst>
            <c:ext xmlns:c16="http://schemas.microsoft.com/office/drawing/2014/chart" uri="{C3380CC4-5D6E-409C-BE32-E72D297353CC}">
              <c16:uniqueId val="{00000000-6C09-4A9C-A8AB-07EECFF65429}"/>
            </c:ext>
          </c:extLst>
        </c:ser>
        <c:ser>
          <c:idx val="1"/>
          <c:order val="1"/>
          <c:tx>
            <c:strRef>
              <c:f>'1.4_09'!$A$22:$B$22</c:f>
              <c:strCache>
                <c:ptCount val="2"/>
                <c:pt idx="0">
                  <c:v>Deutsche</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'1.4_09'!$C$20:$G$20</c:f>
              <c:strCache>
                <c:ptCount val="5"/>
                <c:pt idx="0">
                  <c:v>Hauptschulen</c:v>
                </c:pt>
                <c:pt idx="1">
                  <c:v>Realschulen</c:v>
                </c:pt>
                <c:pt idx="2">
                  <c:v>Gymnasien</c:v>
                </c:pt>
                <c:pt idx="3">
                  <c:v>Integrierte Jahrgangsstufe</c:v>
                </c:pt>
                <c:pt idx="4">
                  <c:v>Förderschulen</c:v>
                </c:pt>
              </c:strCache>
            </c:strRef>
          </c:cat>
          <c:val>
            <c:numRef>
              <c:f>'1.4_09'!$C$22:$G$22</c:f>
              <c:numCache>
                <c:formatCode>General</c:formatCode>
                <c:ptCount val="5"/>
                <c:pt idx="0">
                  <c:v>234</c:v>
                </c:pt>
                <c:pt idx="1">
                  <c:v>498</c:v>
                </c:pt>
                <c:pt idx="2">
                  <c:v>771</c:v>
                </c:pt>
                <c:pt idx="3">
                  <c:v>35</c:v>
                </c:pt>
                <c:pt idx="4">
                  <c:v>50</c:v>
                </c:pt>
              </c:numCache>
            </c:numRef>
          </c:val>
          <c:extLst>
            <c:ext xmlns:c16="http://schemas.microsoft.com/office/drawing/2014/chart" uri="{C3380CC4-5D6E-409C-BE32-E72D297353CC}">
              <c16:uniqueId val="{00000001-6C09-4A9C-A8AB-07EECFF65429}"/>
            </c:ext>
          </c:extLst>
        </c:ser>
        <c:ser>
          <c:idx val="2"/>
          <c:order val="2"/>
          <c:tx>
            <c:strRef>
              <c:f>'1.4_09'!$A$23:$B$23</c:f>
              <c:strCache>
                <c:ptCount val="2"/>
                <c:pt idx="0">
                  <c:v>Ausländer</c:v>
                </c:pt>
                <c:pt idx="1">
                  <c:v>männlich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'1.4_09'!$C$20:$G$20</c:f>
              <c:strCache>
                <c:ptCount val="5"/>
                <c:pt idx="0">
                  <c:v>Hauptschulen</c:v>
                </c:pt>
                <c:pt idx="1">
                  <c:v>Realschulen</c:v>
                </c:pt>
                <c:pt idx="2">
                  <c:v>Gymnasien</c:v>
                </c:pt>
                <c:pt idx="3">
                  <c:v>Integrierte Jahrgangsstufe</c:v>
                </c:pt>
                <c:pt idx="4">
                  <c:v>Förderschulen</c:v>
                </c:pt>
              </c:strCache>
            </c:strRef>
          </c:cat>
          <c:val>
            <c:numRef>
              <c:f>'1.4_09'!$C$23:$G$23</c:f>
              <c:numCache>
                <c:formatCode>General</c:formatCode>
                <c:ptCount val="5"/>
                <c:pt idx="0">
                  <c:v>81</c:v>
                </c:pt>
                <c:pt idx="1">
                  <c:v>41</c:v>
                </c:pt>
                <c:pt idx="2">
                  <c:v>32</c:v>
                </c:pt>
                <c:pt idx="3">
                  <c:v>8</c:v>
                </c:pt>
                <c:pt idx="4">
                  <c:v>33</c:v>
                </c:pt>
              </c:numCache>
            </c:numRef>
          </c:val>
          <c:extLst>
            <c:ext xmlns:c16="http://schemas.microsoft.com/office/drawing/2014/chart" uri="{C3380CC4-5D6E-409C-BE32-E72D297353CC}">
              <c16:uniqueId val="{00000002-6C09-4A9C-A8AB-07EECFF65429}"/>
            </c:ext>
          </c:extLst>
        </c:ser>
        <c:ser>
          <c:idx val="3"/>
          <c:order val="3"/>
          <c:tx>
            <c:strRef>
              <c:f>'1.4_09'!$A$24:$B$24</c:f>
              <c:strCache>
                <c:ptCount val="2"/>
                <c:pt idx="0">
                  <c:v>Ausländer</c:v>
                </c:pt>
                <c:pt idx="1">
                  <c:v>weiblich</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'1.4_09'!$C$20:$G$20</c:f>
              <c:strCache>
                <c:ptCount val="5"/>
                <c:pt idx="0">
                  <c:v>Hauptschulen</c:v>
                </c:pt>
                <c:pt idx="1">
                  <c:v>Realschulen</c:v>
                </c:pt>
                <c:pt idx="2">
                  <c:v>Gymnasien</c:v>
                </c:pt>
                <c:pt idx="3">
                  <c:v>Integrierte Jahrgangsstufe</c:v>
                </c:pt>
                <c:pt idx="4">
                  <c:v>Förderschulen</c:v>
                </c:pt>
              </c:strCache>
            </c:strRef>
          </c:cat>
          <c:val>
            <c:numRef>
              <c:f>'1.4_09'!$C$24:$G$24</c:f>
              <c:numCache>
                <c:formatCode>General</c:formatCode>
                <c:ptCount val="5"/>
                <c:pt idx="0">
                  <c:v>52</c:v>
                </c:pt>
                <c:pt idx="1">
                  <c:v>50</c:v>
                </c:pt>
                <c:pt idx="2">
                  <c:v>37</c:v>
                </c:pt>
                <c:pt idx="3">
                  <c:v>3</c:v>
                </c:pt>
                <c:pt idx="4">
                  <c:v>14</c:v>
                </c:pt>
              </c:numCache>
            </c:numRef>
          </c:val>
          <c:extLst>
            <c:ext xmlns:c16="http://schemas.microsoft.com/office/drawing/2014/chart" uri="{C3380CC4-5D6E-409C-BE32-E72D297353CC}">
              <c16:uniqueId val="{00000003-6C09-4A9C-A8AB-07EECFF65429}"/>
            </c:ext>
          </c:extLst>
        </c:ser>
        <c:dLbls>
          <c:showLegendKey val="0"/>
          <c:showVal val="0"/>
          <c:showCatName val="0"/>
          <c:showSerName val="0"/>
          <c:showPercent val="0"/>
          <c:showBubbleSize val="0"/>
        </c:dLbls>
        <c:gapWidth val="75"/>
        <c:overlap val="100"/>
        <c:axId val="307635584"/>
        <c:axId val="307623072"/>
      </c:barChart>
      <c:catAx>
        <c:axId val="307635584"/>
        <c:scaling>
          <c:orientation val="minMax"/>
        </c:scaling>
        <c:delete val="0"/>
        <c:axPos val="b"/>
        <c:numFmt formatCode="General" sourceLinked="1"/>
        <c:majorTickMark val="none"/>
        <c:minorTickMark val="none"/>
        <c:tickLblPos val="nextTo"/>
        <c:crossAx val="307623072"/>
        <c:crosses val="autoZero"/>
        <c:auto val="1"/>
        <c:lblAlgn val="ctr"/>
        <c:lblOffset val="100"/>
        <c:noMultiLvlLbl val="0"/>
      </c:catAx>
      <c:valAx>
        <c:axId val="307623072"/>
        <c:scaling>
          <c:orientation val="minMax"/>
        </c:scaling>
        <c:delete val="0"/>
        <c:axPos val="l"/>
        <c:majorGridlines/>
        <c:numFmt formatCode="0%" sourceLinked="1"/>
        <c:majorTickMark val="none"/>
        <c:minorTickMark val="none"/>
        <c:tickLblPos val="nextTo"/>
        <c:spPr>
          <a:ln w="9525">
            <a:noFill/>
          </a:ln>
        </c:spPr>
        <c:crossAx val="307635584"/>
        <c:crosses val="autoZero"/>
        <c:crossBetween val="between"/>
      </c:valAx>
    </c:plotArea>
    <c:legend>
      <c:legendPos val="b"/>
      <c:layout>
        <c:manualLayout>
          <c:xMode val="edge"/>
          <c:yMode val="edge"/>
          <c:x val="2.1528830635301017E-3"/>
          <c:y val="0.87810630623043773"/>
          <c:w val="0.98948305374871581"/>
          <c:h val="0.10050331943801147"/>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horizontalDpi="-3" verticalDpi="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800" b="1" i="0" u="none" strike="noStrike" baseline="0">
                <a:latin typeface="Arial" pitchFamily="34" charset="0"/>
                <a:cs typeface="Arial" pitchFamily="34" charset="0"/>
              </a:rPr>
              <a:t>Schulentlassene nach Geschlecht, Schulabschlüssen, Staatsangehörigkeit und Migrationshintergrund, 2009, Land Hessen</a:t>
            </a:r>
            <a:endParaRPr lang="de-DE" b="0">
              <a:latin typeface="Arial" pitchFamily="34" charset="0"/>
              <a:cs typeface="Arial" pitchFamily="34" charset="0"/>
            </a:endParaRPr>
          </a:p>
        </c:rich>
      </c:tx>
      <c:layout>
        <c:manualLayout>
          <c:xMode val="edge"/>
          <c:yMode val="edge"/>
          <c:x val="0.18941657506377596"/>
          <c:y val="3.4378261540836799E-2"/>
        </c:manualLayout>
      </c:layout>
      <c:overlay val="0"/>
    </c:title>
    <c:autoTitleDeleted val="0"/>
    <c:plotArea>
      <c:layout/>
      <c:barChart>
        <c:barDir val="col"/>
        <c:grouping val="percentStacked"/>
        <c:varyColors val="0"/>
        <c:ser>
          <c:idx val="0"/>
          <c:order val="0"/>
          <c:tx>
            <c:strRef>
              <c:f>'1.4_09'!$Q$18:$R$18</c:f>
              <c:strCache>
                <c:ptCount val="2"/>
                <c:pt idx="0">
                  <c:v>Deutsche</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'1.4_09'!$S$17:$W$17</c:f>
              <c:strCache>
                <c:ptCount val="5"/>
                <c:pt idx="0">
                  <c:v>Hauptschulen</c:v>
                </c:pt>
                <c:pt idx="1">
                  <c:v>Realschulen</c:v>
                </c:pt>
                <c:pt idx="2">
                  <c:v>Gymnasien</c:v>
                </c:pt>
                <c:pt idx="3">
                  <c:v>Integrierte Jahrgangsstufen</c:v>
                </c:pt>
                <c:pt idx="4">
                  <c:v>Förderstufen</c:v>
                </c:pt>
              </c:strCache>
            </c:strRef>
          </c:cat>
          <c:val>
            <c:numRef>
              <c:f>'1.4_09'!$S$18:$W$18</c:f>
              <c:numCache>
                <c:formatCode>#,##0</c:formatCode>
                <c:ptCount val="5"/>
                <c:pt idx="0">
                  <c:v>4735</c:v>
                </c:pt>
                <c:pt idx="1">
                  <c:v>7836</c:v>
                </c:pt>
                <c:pt idx="2">
                  <c:v>10259</c:v>
                </c:pt>
                <c:pt idx="3">
                  <c:v>4280</c:v>
                </c:pt>
                <c:pt idx="4">
                  <c:v>1299</c:v>
                </c:pt>
              </c:numCache>
            </c:numRef>
          </c:val>
          <c:extLst>
            <c:ext xmlns:c16="http://schemas.microsoft.com/office/drawing/2014/chart" uri="{C3380CC4-5D6E-409C-BE32-E72D297353CC}">
              <c16:uniqueId val="{00000000-652B-413D-9552-C088BC381649}"/>
            </c:ext>
          </c:extLst>
        </c:ser>
        <c:ser>
          <c:idx val="1"/>
          <c:order val="1"/>
          <c:tx>
            <c:strRef>
              <c:f>'1.4_09'!$Q$19:$R$19</c:f>
              <c:strCache>
                <c:ptCount val="2"/>
                <c:pt idx="0">
                  <c:v>Deutsche</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'1.4_09'!$S$17:$W$17</c:f>
              <c:strCache>
                <c:ptCount val="5"/>
                <c:pt idx="0">
                  <c:v>Hauptschulen</c:v>
                </c:pt>
                <c:pt idx="1">
                  <c:v>Realschulen</c:v>
                </c:pt>
                <c:pt idx="2">
                  <c:v>Gymnasien</c:v>
                </c:pt>
                <c:pt idx="3">
                  <c:v>Integrierte Jahrgangsstufen</c:v>
                </c:pt>
                <c:pt idx="4">
                  <c:v>Förderstufen</c:v>
                </c:pt>
              </c:strCache>
            </c:strRef>
          </c:cat>
          <c:val>
            <c:numRef>
              <c:f>'1.4_09'!$S$19:$W$19</c:f>
              <c:numCache>
                <c:formatCode>#,##0</c:formatCode>
                <c:ptCount val="5"/>
                <c:pt idx="0">
                  <c:v>3467</c:v>
                </c:pt>
                <c:pt idx="1">
                  <c:v>7563</c:v>
                </c:pt>
                <c:pt idx="2">
                  <c:v>12656</c:v>
                </c:pt>
                <c:pt idx="3">
                  <c:v>4070</c:v>
                </c:pt>
                <c:pt idx="4">
                  <c:v>790</c:v>
                </c:pt>
              </c:numCache>
            </c:numRef>
          </c:val>
          <c:extLst>
            <c:ext xmlns:c16="http://schemas.microsoft.com/office/drawing/2014/chart" uri="{C3380CC4-5D6E-409C-BE32-E72D297353CC}">
              <c16:uniqueId val="{00000001-652B-413D-9552-C088BC381649}"/>
            </c:ext>
          </c:extLst>
        </c:ser>
        <c:ser>
          <c:idx val="2"/>
          <c:order val="2"/>
          <c:tx>
            <c:strRef>
              <c:f>'1.4_09'!$Q$20:$R$20</c:f>
              <c:strCache>
                <c:ptCount val="2"/>
                <c:pt idx="0">
                  <c:v>Ausländer</c:v>
                </c:pt>
                <c:pt idx="1">
                  <c:v>männlich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'1.4_09'!$S$17:$W$17</c:f>
              <c:strCache>
                <c:ptCount val="5"/>
                <c:pt idx="0">
                  <c:v>Hauptschulen</c:v>
                </c:pt>
                <c:pt idx="1">
                  <c:v>Realschulen</c:v>
                </c:pt>
                <c:pt idx="2">
                  <c:v>Gymnasien</c:v>
                </c:pt>
                <c:pt idx="3">
                  <c:v>Integrierte Jahrgangsstufen</c:v>
                </c:pt>
                <c:pt idx="4">
                  <c:v>Förderstufen</c:v>
                </c:pt>
              </c:strCache>
            </c:strRef>
          </c:cat>
          <c:val>
            <c:numRef>
              <c:f>'1.4_09'!$S$20:$W$20</c:f>
              <c:numCache>
                <c:formatCode>#,##0</c:formatCode>
                <c:ptCount val="5"/>
                <c:pt idx="0">
                  <c:v>1736</c:v>
                </c:pt>
                <c:pt idx="1">
                  <c:v>1051</c:v>
                </c:pt>
                <c:pt idx="2">
                  <c:v>688</c:v>
                </c:pt>
                <c:pt idx="3">
                  <c:v>770</c:v>
                </c:pt>
                <c:pt idx="4">
                  <c:v>469</c:v>
                </c:pt>
              </c:numCache>
            </c:numRef>
          </c:val>
          <c:extLst>
            <c:ext xmlns:c16="http://schemas.microsoft.com/office/drawing/2014/chart" uri="{C3380CC4-5D6E-409C-BE32-E72D297353CC}">
              <c16:uniqueId val="{00000002-652B-413D-9552-C088BC381649}"/>
            </c:ext>
          </c:extLst>
        </c:ser>
        <c:ser>
          <c:idx val="3"/>
          <c:order val="3"/>
          <c:tx>
            <c:strRef>
              <c:f>'1.4_09'!$Q$21:$R$21</c:f>
              <c:strCache>
                <c:ptCount val="2"/>
                <c:pt idx="0">
                  <c:v>Ausländer</c:v>
                </c:pt>
                <c:pt idx="1">
                  <c:v>weiblich</c:v>
                </c:pt>
              </c:strCache>
            </c:strRef>
          </c:tx>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'1.4_09'!$S$17:$W$17</c:f>
              <c:strCache>
                <c:ptCount val="5"/>
                <c:pt idx="0">
                  <c:v>Hauptschulen</c:v>
                </c:pt>
                <c:pt idx="1">
                  <c:v>Realschulen</c:v>
                </c:pt>
                <c:pt idx="2">
                  <c:v>Gymnasien</c:v>
                </c:pt>
                <c:pt idx="3">
                  <c:v>Integrierte Jahrgangsstufen</c:v>
                </c:pt>
                <c:pt idx="4">
                  <c:v>Förderstufen</c:v>
                </c:pt>
              </c:strCache>
            </c:strRef>
          </c:cat>
          <c:val>
            <c:numRef>
              <c:f>'1.4_09'!$S$21:$W$21</c:f>
              <c:numCache>
                <c:formatCode>#,##0</c:formatCode>
                <c:ptCount val="5"/>
                <c:pt idx="0">
                  <c:v>1446</c:v>
                </c:pt>
                <c:pt idx="1">
                  <c:v>1264</c:v>
                </c:pt>
                <c:pt idx="2">
                  <c:v>831</c:v>
                </c:pt>
                <c:pt idx="3">
                  <c:v>799</c:v>
                </c:pt>
                <c:pt idx="4">
                  <c:v>285</c:v>
                </c:pt>
              </c:numCache>
            </c:numRef>
          </c:val>
          <c:extLst>
            <c:ext xmlns:c16="http://schemas.microsoft.com/office/drawing/2014/chart" uri="{C3380CC4-5D6E-409C-BE32-E72D297353CC}">
              <c16:uniqueId val="{00000003-652B-413D-9552-C088BC381649}"/>
            </c:ext>
          </c:extLst>
        </c:ser>
        <c:dLbls>
          <c:showLegendKey val="0"/>
          <c:showVal val="0"/>
          <c:showCatName val="0"/>
          <c:showSerName val="0"/>
          <c:showPercent val="0"/>
          <c:showBubbleSize val="0"/>
        </c:dLbls>
        <c:gapWidth val="75"/>
        <c:overlap val="100"/>
        <c:axId val="307623616"/>
        <c:axId val="307625248"/>
      </c:barChart>
      <c:catAx>
        <c:axId val="307623616"/>
        <c:scaling>
          <c:orientation val="minMax"/>
        </c:scaling>
        <c:delete val="0"/>
        <c:axPos val="b"/>
        <c:numFmt formatCode="General" sourceLinked="1"/>
        <c:majorTickMark val="none"/>
        <c:minorTickMark val="none"/>
        <c:tickLblPos val="nextTo"/>
        <c:crossAx val="307625248"/>
        <c:crosses val="autoZero"/>
        <c:auto val="1"/>
        <c:lblAlgn val="ctr"/>
        <c:lblOffset val="100"/>
        <c:noMultiLvlLbl val="0"/>
      </c:catAx>
      <c:valAx>
        <c:axId val="307625248"/>
        <c:scaling>
          <c:orientation val="minMax"/>
        </c:scaling>
        <c:delete val="0"/>
        <c:axPos val="l"/>
        <c:majorGridlines/>
        <c:numFmt formatCode="0%" sourceLinked="1"/>
        <c:majorTickMark val="none"/>
        <c:minorTickMark val="none"/>
        <c:tickLblPos val="nextTo"/>
        <c:spPr>
          <a:ln w="9525">
            <a:noFill/>
          </a:ln>
        </c:spPr>
        <c:crossAx val="307623616"/>
        <c:crosses val="autoZero"/>
        <c:crossBetween val="between"/>
      </c:valAx>
    </c:plotArea>
    <c:legend>
      <c:legendPos val="b"/>
      <c:layout>
        <c:manualLayout>
          <c:xMode val="edge"/>
          <c:yMode val="edge"/>
          <c:x val="7.1814566124019825E-3"/>
          <c:y val="0.9037125356301996"/>
          <c:w val="0.98154694620227656"/>
          <c:h val="7.2059723606626755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3"/>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baseline="0">
                <a:solidFill>
                  <a:schemeClr val="tx1"/>
                </a:solidFill>
                <a:latin typeface="Arial" pitchFamily="34" charset="0"/>
                <a:ea typeface="+mn-ea"/>
                <a:cs typeface="Arial" pitchFamily="34" charset="0"/>
              </a:defRPr>
            </a:pPr>
            <a:r>
              <a:rPr lang="de-DE" sz="800" b="1" i="0" baseline="0">
                <a:effectLst/>
              </a:rPr>
              <a:t>Quote der deutschen und ausländischen Schulabgänger/innen ohne Hauptschulabschluss, Zeitreihe 2005 bis 2019*, Wetteraukreis</a:t>
            </a:r>
            <a:endParaRPr lang="de-DE" sz="800">
              <a:effectLst/>
            </a:endParaRPr>
          </a:p>
        </c:rich>
      </c:tx>
      <c:layout>
        <c:manualLayout>
          <c:xMode val="edge"/>
          <c:yMode val="edge"/>
          <c:x val="0.15079152711591176"/>
          <c:y val="2.994522399005729E-2"/>
        </c:manualLayout>
      </c:layout>
      <c:overlay val="0"/>
      <c:spPr>
        <a:noFill/>
        <a:ln>
          <a:noFill/>
        </a:ln>
        <a:effectLst/>
      </c:spPr>
    </c:title>
    <c:autoTitleDeleted val="0"/>
    <c:plotArea>
      <c:layout>
        <c:manualLayout>
          <c:layoutTarget val="inner"/>
          <c:xMode val="edge"/>
          <c:yMode val="edge"/>
          <c:x val="5.7256825827070333E-2"/>
          <c:y val="0.1487053428666246"/>
          <c:w val="0.92369553805774274"/>
          <c:h val="0.70467274267881919"/>
        </c:manualLayout>
      </c:layout>
      <c:barChart>
        <c:barDir val="col"/>
        <c:grouping val="clustered"/>
        <c:varyColors val="0"/>
        <c:ser>
          <c:idx val="3"/>
          <c:order val="1"/>
          <c:tx>
            <c:strRef>
              <c:f>'1.4.1'!$B$5:$C$5</c:f>
              <c:strCache>
                <c:ptCount val="2"/>
                <c:pt idx="0">
                  <c:v>Deutsche</c:v>
                </c:pt>
                <c:pt idx="1">
                  <c:v>männl.</c:v>
                </c:pt>
              </c:strCache>
            </c:strRef>
          </c:tx>
          <c:invertIfNegative val="0"/>
          <c:dLbls>
            <c:numFmt formatCode="0.0%" sourceLinked="0"/>
            <c:spPr>
              <a:noFill/>
              <a:ln>
                <a:noFill/>
              </a:ln>
              <a:effectLst/>
            </c:spPr>
            <c:txPr>
              <a:bodyPr rot="-5400000" vert="horz" wrap="square" lIns="38100" tIns="19050" rIns="38100" bIns="19050" anchor="ctr">
                <a:spAutoFit/>
              </a:bodyPr>
              <a:lstStyle/>
              <a:p>
                <a:pPr>
                  <a:defRPr sz="8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'1.4.1'!$D$4:$Q$4</c:f>
              <c:numCache>
                <c:formatCode>General</c:formatCode>
                <c:ptCount val="14"/>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'1.4.1'!$D$5:$Q$5</c:f>
              <c:numCache>
                <c:formatCode>0.00%</c:formatCode>
                <c:ptCount val="14"/>
                <c:pt idx="0">
                  <c:v>4.8830811554332873E-2</c:v>
                </c:pt>
                <c:pt idx="1">
                  <c:v>3.7908496732026141E-2</c:v>
                </c:pt>
                <c:pt idx="2">
                  <c:v>1.8971848225214197E-2</c:v>
                </c:pt>
                <c:pt idx="3">
                  <c:v>2.4148606811145511E-2</c:v>
                </c:pt>
                <c:pt idx="4">
                  <c:v>1.9745222929936305E-2</c:v>
                </c:pt>
                <c:pt idx="5">
                  <c:v>1.0505581089954037E-2</c:v>
                </c:pt>
                <c:pt idx="6">
                  <c:v>2.0330368487928845E-2</c:v>
                </c:pt>
                <c:pt idx="7">
                  <c:v>1.7337807606263984E-2</c:v>
                </c:pt>
                <c:pt idx="8">
                  <c:v>2.0512820512820513E-2</c:v>
                </c:pt>
                <c:pt idx="9">
                  <c:v>2.1137026239067054E-2</c:v>
                </c:pt>
                <c:pt idx="10">
                  <c:v>1.8194541637508749E-2</c:v>
                </c:pt>
                <c:pt idx="11">
                  <c:v>1.8142235123367198E-2</c:v>
                </c:pt>
                <c:pt idx="12">
                  <c:v>2.0523708421797595E-2</c:v>
                </c:pt>
                <c:pt idx="13">
                  <c:v>2.3554603854389723E-2</c:v>
                </c:pt>
              </c:numCache>
            </c:numRef>
          </c:val>
          <c:extLst>
            <c:ext xmlns:c16="http://schemas.microsoft.com/office/drawing/2014/chart" uri="{C3380CC4-5D6E-409C-BE32-E72D297353CC}">
              <c16:uniqueId val="{00000000-7256-44DF-B695-D2FC45F1A7B0}"/>
            </c:ext>
          </c:extLst>
        </c:ser>
        <c:ser>
          <c:idx val="0"/>
          <c:order val="2"/>
          <c:tx>
            <c:strRef>
              <c:f>'1.4.1'!$B$6:$C$6</c:f>
              <c:strCache>
                <c:ptCount val="2"/>
                <c:pt idx="0">
                  <c:v>Deutsche</c:v>
                </c:pt>
                <c:pt idx="1">
                  <c:v>weibl.</c:v>
                </c:pt>
              </c:strCache>
            </c:strRef>
          </c:tx>
          <c:invertIfNegative val="0"/>
          <c:dLbls>
            <c:numFmt formatCode="0.0%" sourceLinked="0"/>
            <c:spPr>
              <a:noFill/>
              <a:ln>
                <a:noFill/>
              </a:ln>
              <a:effectLst/>
            </c:spPr>
            <c:txPr>
              <a:bodyPr rot="-5400000" vert="horz" wrap="square" lIns="38100" tIns="19050" rIns="38100" bIns="19050" anchor="ctr">
                <a:spAutoFit/>
              </a:bodyPr>
              <a:lstStyle/>
              <a:p>
                <a:pPr>
                  <a:defRPr sz="8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'1.4.1'!$D$4:$Q$4</c:f>
              <c:numCache>
                <c:formatCode>General</c:formatCode>
                <c:ptCount val="14"/>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'1.4.1'!$D$6:$Q$6</c:f>
              <c:numCache>
                <c:formatCode>0.00%</c:formatCode>
                <c:ptCount val="14"/>
                <c:pt idx="0">
                  <c:v>2.0512820512820513E-2</c:v>
                </c:pt>
                <c:pt idx="1">
                  <c:v>2.0317460317460317E-2</c:v>
                </c:pt>
                <c:pt idx="2">
                  <c:v>2.2309711286089239E-2</c:v>
                </c:pt>
                <c:pt idx="3">
                  <c:v>3.1486146095717885E-2</c:v>
                </c:pt>
                <c:pt idx="4">
                  <c:v>1.609907120743034E-2</c:v>
                </c:pt>
                <c:pt idx="5">
                  <c:v>9.3390804597701157E-3</c:v>
                </c:pt>
                <c:pt idx="6">
                  <c:v>1.3245033112582781E-2</c:v>
                </c:pt>
                <c:pt idx="7">
                  <c:v>1.0439560439560439E-2</c:v>
                </c:pt>
                <c:pt idx="8">
                  <c:v>1.3729977116704805E-2</c:v>
                </c:pt>
                <c:pt idx="9">
                  <c:v>6.4469914040114614E-3</c:v>
                </c:pt>
                <c:pt idx="10">
                  <c:v>9.0909090909090905E-3</c:v>
                </c:pt>
                <c:pt idx="11">
                  <c:v>1.1644832605531296E-2</c:v>
                </c:pt>
                <c:pt idx="12">
                  <c:v>7.2886297376093291E-3</c:v>
                </c:pt>
                <c:pt idx="13">
                  <c:v>8.6887835703001581E-3</c:v>
                </c:pt>
              </c:numCache>
            </c:numRef>
          </c:val>
          <c:extLst>
            <c:ext xmlns:c16="http://schemas.microsoft.com/office/drawing/2014/chart" uri="{C3380CC4-5D6E-409C-BE32-E72D297353CC}">
              <c16:uniqueId val="{00000001-7256-44DF-B695-D2FC45F1A7B0}"/>
            </c:ext>
          </c:extLst>
        </c:ser>
        <c:ser>
          <c:idx val="1"/>
          <c:order val="3"/>
          <c:tx>
            <c:strRef>
              <c:f>'1.4.1'!$B$7:$C$7</c:f>
              <c:strCache>
                <c:ptCount val="2"/>
                <c:pt idx="0">
                  <c:v>Ausländer</c:v>
                </c:pt>
                <c:pt idx="1">
                  <c:v>männl.</c:v>
                </c:pt>
              </c:strCache>
            </c:strRef>
          </c:tx>
          <c:invertIfNegative val="0"/>
          <c:dLbls>
            <c:numFmt formatCode="0.0%" sourceLinked="0"/>
            <c:spPr>
              <a:noFill/>
              <a:ln>
                <a:noFill/>
              </a:ln>
              <a:effectLst/>
            </c:spPr>
            <c:txPr>
              <a:bodyPr rot="-5400000" vert="horz" wrap="square" lIns="38100" tIns="19050" rIns="38100" bIns="19050" anchor="ctr">
                <a:spAutoFit/>
              </a:bodyPr>
              <a:lstStyle/>
              <a:p>
                <a:pPr>
                  <a:defRPr sz="8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'1.4.1'!$D$4:$Q$4</c:f>
              <c:numCache>
                <c:formatCode>General</c:formatCode>
                <c:ptCount val="14"/>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'1.4.1'!$D$7:$Q$7</c:f>
              <c:numCache>
                <c:formatCode>0.00%</c:formatCode>
                <c:ptCount val="14"/>
                <c:pt idx="0">
                  <c:v>0.16867469879518071</c:v>
                </c:pt>
                <c:pt idx="1">
                  <c:v>0.10465116279069768</c:v>
                </c:pt>
                <c:pt idx="2">
                  <c:v>8.5365853658536592E-2</c:v>
                </c:pt>
                <c:pt idx="3">
                  <c:v>8.7179487179487175E-2</c:v>
                </c:pt>
                <c:pt idx="4">
                  <c:v>6.7901234567901231E-2</c:v>
                </c:pt>
                <c:pt idx="5">
                  <c:v>5.7553956834532377E-2</c:v>
                </c:pt>
                <c:pt idx="6">
                  <c:v>5.3097345132743362E-2</c:v>
                </c:pt>
                <c:pt idx="7">
                  <c:v>7.4999999999999997E-2</c:v>
                </c:pt>
                <c:pt idx="8">
                  <c:v>8.666666666666667E-2</c:v>
                </c:pt>
                <c:pt idx="9">
                  <c:v>8.9041095890410954E-2</c:v>
                </c:pt>
                <c:pt idx="10">
                  <c:v>1.4705882352941176E-2</c:v>
                </c:pt>
                <c:pt idx="11">
                  <c:v>7.5471698113207544E-2</c:v>
                </c:pt>
                <c:pt idx="12">
                  <c:v>5.3333333333333337E-2</c:v>
                </c:pt>
                <c:pt idx="13">
                  <c:v>0.10144927536231885</c:v>
                </c:pt>
              </c:numCache>
            </c:numRef>
          </c:val>
          <c:extLst>
            <c:ext xmlns:c16="http://schemas.microsoft.com/office/drawing/2014/chart" uri="{C3380CC4-5D6E-409C-BE32-E72D297353CC}">
              <c16:uniqueId val="{00000002-7256-44DF-B695-D2FC45F1A7B0}"/>
            </c:ext>
          </c:extLst>
        </c:ser>
        <c:ser>
          <c:idx val="4"/>
          <c:order val="4"/>
          <c:tx>
            <c:strRef>
              <c:f>'1.4.1'!$B$8:$C$8</c:f>
              <c:strCache>
                <c:ptCount val="2"/>
                <c:pt idx="0">
                  <c:v>Ausländer</c:v>
                </c:pt>
                <c:pt idx="1">
                  <c:v>weibl.</c:v>
                </c:pt>
              </c:strCache>
            </c:strRef>
          </c:tx>
          <c:invertIfNegative val="0"/>
          <c:dLbls>
            <c:numFmt formatCode="0.0%" sourceLinked="0"/>
            <c:spPr>
              <a:noFill/>
              <a:ln>
                <a:noFill/>
              </a:ln>
              <a:effectLst/>
            </c:spPr>
            <c:txPr>
              <a:bodyPr rot="-5400000" vert="horz" wrap="square" lIns="38100" tIns="19050" rIns="38100" bIns="19050" anchor="ctr">
                <a:spAutoFit/>
              </a:bodyPr>
              <a:lstStyle/>
              <a:p>
                <a:pPr>
                  <a:defRPr sz="8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'1.4.1'!$D$4:$Q$4</c:f>
              <c:numCache>
                <c:formatCode>General</c:formatCode>
                <c:ptCount val="14"/>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'1.4.1'!$D$8:$Q$8</c:f>
              <c:numCache>
                <c:formatCode>0.00%</c:formatCode>
                <c:ptCount val="14"/>
                <c:pt idx="0">
                  <c:v>4.40251572327044E-2</c:v>
                </c:pt>
                <c:pt idx="1">
                  <c:v>8.9041095890410954E-2</c:v>
                </c:pt>
                <c:pt idx="2">
                  <c:v>7.1942446043165464E-2</c:v>
                </c:pt>
                <c:pt idx="3">
                  <c:v>5.7692307692307696E-2</c:v>
                </c:pt>
                <c:pt idx="4">
                  <c:v>4.2682926829268296E-2</c:v>
                </c:pt>
                <c:pt idx="5">
                  <c:v>4.6511627906976744E-2</c:v>
                </c:pt>
                <c:pt idx="6">
                  <c:v>3.0534351145038167E-2</c:v>
                </c:pt>
                <c:pt idx="7">
                  <c:v>7.246376811594203E-3</c:v>
                </c:pt>
                <c:pt idx="8">
                  <c:v>6.6176470588235295E-2</c:v>
                </c:pt>
                <c:pt idx="9">
                  <c:v>3.3333333333333333E-2</c:v>
                </c:pt>
                <c:pt idx="10">
                  <c:v>3.2258064516129031E-2</c:v>
                </c:pt>
                <c:pt idx="11">
                  <c:v>9.6153846153846159E-3</c:v>
                </c:pt>
                <c:pt idx="12">
                  <c:v>0</c:v>
                </c:pt>
                <c:pt idx="13">
                  <c:v>5.737704918032787E-2</c:v>
                </c:pt>
              </c:numCache>
            </c:numRef>
          </c:val>
          <c:extLst>
            <c:ext xmlns:c16="http://schemas.microsoft.com/office/drawing/2014/chart" uri="{C3380CC4-5D6E-409C-BE32-E72D297353CC}">
              <c16:uniqueId val="{00000003-7256-44DF-B695-D2FC45F1A7B0}"/>
            </c:ext>
          </c:extLst>
        </c:ser>
        <c:dLbls>
          <c:showLegendKey val="0"/>
          <c:showVal val="0"/>
          <c:showCatName val="0"/>
          <c:showSerName val="0"/>
          <c:showPercent val="0"/>
          <c:showBubbleSize val="0"/>
        </c:dLbls>
        <c:gapWidth val="75"/>
        <c:overlap val="-25"/>
        <c:axId val="393477672"/>
        <c:axId val="393479240"/>
        <c:extLst>
          <c:ext xmlns:c15="http://schemas.microsoft.com/office/drawing/2012/chart" uri="{02D57815-91ED-43cb-92C2-25804820EDAC}">
            <c15:filteredBarSeries>
              <c15:ser>
                <c:idx val="2"/>
                <c:order val="0"/>
                <c:tx>
                  <c:strRef>
                    <c:extLst>
                      <c:ext uri="{02D57815-91ED-43cb-92C2-25804820EDAC}">
                        <c15:formulaRef>
                          <c15:sqref>'1.4.1'!$B$4:$C$4</c15:sqref>
                        </c15:formulaRef>
                      </c:ext>
                    </c:extLst>
                    <c:strCache>
                      <c:ptCount val="2"/>
                      <c:pt idx="0">
                        <c:v>Abgänger/innen</c:v>
                      </c:pt>
                    </c:strCache>
                  </c:strRef>
                </c:tx>
                <c:invertIfNegative val="0"/>
                <c:cat>
                  <c:numRef>
                    <c:extLst>
                      <c:ext uri="{02D57815-91ED-43cb-92C2-25804820EDAC}">
                        <c15:formulaRef>
                          <c15:sqref>'1.4.1'!$D$4:$Q$4</c15:sqref>
                        </c15:formulaRef>
                      </c:ext>
                    </c:extLst>
                    <c:numCache>
                      <c:formatCode>General</c:formatCode>
                      <c:ptCount val="14"/>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extLst>
                      <c:ext uri="{02D57815-91ED-43cb-92C2-25804820EDAC}">
                        <c15:formulaRef>
                          <c15:sqref>'1.4.1'!$D$4:$Q$4</c15:sqref>
                        </c15:formulaRef>
                      </c:ext>
                    </c:extLst>
                    <c:numCache>
                      <c:formatCode>General</c:formatCode>
                      <c:ptCount val="14"/>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val>
                <c:extLst>
                  <c:ext xmlns:c16="http://schemas.microsoft.com/office/drawing/2014/chart" uri="{C3380CC4-5D6E-409C-BE32-E72D297353CC}">
                    <c16:uniqueId val="{00000004-7256-44DF-B695-D2FC45F1A7B0}"/>
                  </c:ext>
                </c:extLst>
              </c15:ser>
            </c15:filteredBarSeries>
          </c:ext>
        </c:extLst>
      </c:barChart>
      <c:catAx>
        <c:axId val="3934776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de-DE"/>
          </a:p>
        </c:txPr>
        <c:crossAx val="393479240"/>
        <c:crosses val="autoZero"/>
        <c:auto val="1"/>
        <c:lblAlgn val="ctr"/>
        <c:lblOffset val="100"/>
        <c:noMultiLvlLbl val="0"/>
      </c:catAx>
      <c:valAx>
        <c:axId val="393479240"/>
        <c:scaling>
          <c:orientation val="minMax"/>
          <c:max val="0.2"/>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de-DE"/>
          </a:p>
        </c:txPr>
        <c:crossAx val="393477672"/>
        <c:crosses val="autoZero"/>
        <c:crossBetween val="between"/>
      </c:valAx>
      <c:spPr>
        <a:solidFill>
          <a:schemeClr val="bg1"/>
        </a:solidFill>
        <a:ln>
          <a:noFill/>
        </a:ln>
        <a:effectLst/>
      </c:spPr>
    </c:plotArea>
    <c:legend>
      <c:legendPos val="b"/>
      <c:layout>
        <c:manualLayout>
          <c:xMode val="edge"/>
          <c:yMode val="edge"/>
          <c:x val="0.21802790390132273"/>
          <c:y val="0.94024737437964989"/>
          <c:w val="0.5628030885397558"/>
          <c:h val="5.509842898214946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itchFamily="34" charset="0"/>
              <a:ea typeface="+mn-ea"/>
              <a:cs typeface="Arial" pitchFamily="34" charset="0"/>
            </a:defRPr>
          </a:pPr>
          <a:endParaRPr lang="de-DE"/>
        </a:p>
      </c:txPr>
    </c:legend>
    <c:plotVisOnly val="1"/>
    <c:dispBlanksAs val="gap"/>
    <c:showDLblsOverMax val="0"/>
  </c:chart>
  <c:spPr>
    <a:solidFill>
      <a:schemeClr val="bg1"/>
    </a:solidFill>
    <a:ln w="6350" cap="flat" cmpd="sng" algn="ctr">
      <a:solidFill>
        <a:schemeClr val="tx1">
          <a:tint val="75000"/>
          <a:alpha val="97000"/>
        </a:schemeClr>
      </a:solidFill>
      <a:prstDash val="solid"/>
      <a:round/>
    </a:ln>
    <a:effectLst/>
  </c:spPr>
  <c:txPr>
    <a:bodyPr/>
    <a:lstStyle/>
    <a:p>
      <a:pPr>
        <a:defRPr/>
      </a:pPr>
      <a:endParaRPr lang="de-DE"/>
    </a:p>
  </c:txPr>
  <c:printSettings>
    <c:headerFooter/>
    <c:pageMargins b="0.78740157499999996" l="0.70000000000000029" r="0.70000000000000029"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en-US" sz="800" b="1" i="0" baseline="0"/>
              <a:t>Arbeitslosenquote  der 15- bis unter 25-Jährigen bezogen auf alle zivilen Erwerbspersonen nach Alter und Staatsangehörigkeit</a:t>
            </a:r>
            <a:r>
              <a:rPr lang="de-DE" sz="800" b="1" i="0" baseline="0"/>
              <a:t>, 2015, Wetteraukreis</a:t>
            </a:r>
            <a:endParaRPr lang="de-DE" sz="800"/>
          </a:p>
        </c:rich>
      </c:tx>
      <c:layout>
        <c:manualLayout>
          <c:xMode val="edge"/>
          <c:yMode val="edge"/>
          <c:x val="0.14923243884132101"/>
          <c:y val="3.9111246828218496E-2"/>
        </c:manualLayout>
      </c:layout>
      <c:overlay val="0"/>
    </c:title>
    <c:autoTitleDeleted val="0"/>
    <c:plotArea>
      <c:layout>
        <c:manualLayout>
          <c:layoutTarget val="inner"/>
          <c:xMode val="edge"/>
          <c:yMode val="edge"/>
          <c:x val="9.3554398596351632E-2"/>
          <c:y val="0.14144383158034973"/>
          <c:w val="0.85443712978500386"/>
          <c:h val="0.6121028638733178"/>
        </c:manualLayout>
      </c:layout>
      <c:barChart>
        <c:barDir val="col"/>
        <c:grouping val="clustered"/>
        <c:varyColors val="0"/>
        <c:ser>
          <c:idx val="0"/>
          <c:order val="0"/>
          <c:tx>
            <c:strRef>
              <c:f>'1.1_15'!$C$21</c:f>
              <c:strCache>
                <c:ptCount val="1"/>
                <c:pt idx="0">
                  <c:v>15 bis unter 25 Jahre</c:v>
                </c:pt>
              </c:strCache>
            </c:strRef>
          </c:tx>
          <c:spPr>
            <a:solidFill>
              <a:sysClr val="window" lastClr="FFFFFF">
                <a:lumMod val="7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'1.1_15'!$A$22:$B$25</c:f>
              <c:multiLvlStrCache>
                <c:ptCount val="4"/>
                <c:lvl>
                  <c:pt idx="0">
                    <c:v>Deutsche</c:v>
                  </c:pt>
                  <c:pt idx="1">
                    <c:v>Ausländer</c:v>
                  </c:pt>
                  <c:pt idx="2">
                    <c:v>Deutsche</c:v>
                  </c:pt>
                  <c:pt idx="3">
                    <c:v>Ausländer</c:v>
                  </c:pt>
                </c:lvl>
                <c:lvl>
                  <c:pt idx="0">
                    <c:v>SGB III</c:v>
                  </c:pt>
                  <c:pt idx="2">
                    <c:v>SGB II</c:v>
                  </c:pt>
                </c:lvl>
              </c:multiLvlStrCache>
            </c:multiLvlStrRef>
          </c:cat>
          <c:val>
            <c:numRef>
              <c:f>'1.1_15'!$C$22:$C$25</c:f>
              <c:numCache>
                <c:formatCode>#,##0.0</c:formatCode>
                <c:ptCount val="4"/>
                <c:pt idx="0">
                  <c:v>0</c:v>
                </c:pt>
                <c:pt idx="1">
                  <c:v>0</c:v>
                </c:pt>
                <c:pt idx="2">
                  <c:v>0</c:v>
                </c:pt>
                <c:pt idx="3">
                  <c:v>0</c:v>
                </c:pt>
              </c:numCache>
            </c:numRef>
          </c:val>
          <c:extLst>
            <c:ext xmlns:c16="http://schemas.microsoft.com/office/drawing/2014/chart" uri="{C3380CC4-5D6E-409C-BE32-E72D297353CC}">
              <c16:uniqueId val="{00000000-F2E8-4507-8107-C2353A79F764}"/>
            </c:ext>
          </c:extLst>
        </c:ser>
        <c:ser>
          <c:idx val="1"/>
          <c:order val="1"/>
          <c:tx>
            <c:strRef>
              <c:f>'1.1_15'!$D$21</c:f>
              <c:strCache>
                <c:ptCount val="1"/>
                <c:pt idx="0">
                  <c:v>15 bis unter 20 Jahre</c:v>
                </c:pt>
              </c:strCache>
            </c:strRef>
          </c:tx>
          <c:spPr>
            <a:solidFill>
              <a:srgbClr val="009999"/>
            </a:solidFill>
          </c:spPr>
          <c:invertIfNegative val="0"/>
          <c:dLbls>
            <c:dLbl>
              <c:idx val="1"/>
              <c:tx>
                <c:rich>
                  <a:bodyPr/>
                  <a:lstStyle/>
                  <a:p>
                    <a:r>
                      <a:rPr lang="en-US"/>
                      <a:t>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E8-4507-8107-C2353A79F764}"/>
                </c:ext>
              </c:extLst>
            </c:dLbl>
            <c:dLbl>
              <c:idx val="3"/>
              <c:tx>
                <c:rich>
                  <a:bodyPr/>
                  <a:lstStyle/>
                  <a:p>
                    <a:r>
                      <a:rPr lang="en-US"/>
                      <a:t>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E8-4507-8107-C2353A79F76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'1.1_15'!$A$22:$B$25</c:f>
              <c:multiLvlStrCache>
                <c:ptCount val="4"/>
                <c:lvl>
                  <c:pt idx="0">
                    <c:v>Deutsche</c:v>
                  </c:pt>
                  <c:pt idx="1">
                    <c:v>Ausländer</c:v>
                  </c:pt>
                  <c:pt idx="2">
                    <c:v>Deutsche</c:v>
                  </c:pt>
                  <c:pt idx="3">
                    <c:v>Ausländer</c:v>
                  </c:pt>
                </c:lvl>
                <c:lvl>
                  <c:pt idx="0">
                    <c:v>SGB III</c:v>
                  </c:pt>
                  <c:pt idx="2">
                    <c:v>SGB II</c:v>
                  </c:pt>
                </c:lvl>
              </c:multiLvlStrCache>
            </c:multiLvlStrRef>
          </c:cat>
          <c:val>
            <c:numRef>
              <c:f>'1.1_15'!$D$22:$D$25</c:f>
              <c:numCache>
                <c:formatCode>#,##0.0</c:formatCode>
                <c:ptCount val="4"/>
                <c:pt idx="0">
                  <c:v>0</c:v>
                </c:pt>
                <c:pt idx="1">
                  <c:v>0</c:v>
                </c:pt>
                <c:pt idx="2">
                  <c:v>0</c:v>
                </c:pt>
                <c:pt idx="3">
                  <c:v>0</c:v>
                </c:pt>
              </c:numCache>
            </c:numRef>
          </c:val>
          <c:extLst>
            <c:ext xmlns:c16="http://schemas.microsoft.com/office/drawing/2014/chart" uri="{C3380CC4-5D6E-409C-BE32-E72D297353CC}">
              <c16:uniqueId val="{00000003-F2E8-4507-8107-C2353A79F764}"/>
            </c:ext>
          </c:extLst>
        </c:ser>
        <c:dLbls>
          <c:showLegendKey val="0"/>
          <c:showVal val="1"/>
          <c:showCatName val="0"/>
          <c:showSerName val="0"/>
          <c:showPercent val="0"/>
          <c:showBubbleSize val="0"/>
        </c:dLbls>
        <c:gapWidth val="150"/>
        <c:axId val="298079888"/>
        <c:axId val="298086960"/>
      </c:barChart>
      <c:catAx>
        <c:axId val="298079888"/>
        <c:scaling>
          <c:orientation val="minMax"/>
        </c:scaling>
        <c:delete val="0"/>
        <c:axPos val="b"/>
        <c:numFmt formatCode="General" sourceLinked="1"/>
        <c:majorTickMark val="out"/>
        <c:minorTickMark val="none"/>
        <c:tickLblPos val="nextTo"/>
        <c:crossAx val="298086960"/>
        <c:crosses val="autoZero"/>
        <c:auto val="1"/>
        <c:lblAlgn val="ctr"/>
        <c:lblOffset val="100"/>
        <c:noMultiLvlLbl val="0"/>
      </c:catAx>
      <c:valAx>
        <c:axId val="298086960"/>
        <c:scaling>
          <c:orientation val="minMax"/>
        </c:scaling>
        <c:delete val="0"/>
        <c:axPos val="l"/>
        <c:majorGridlines>
          <c:spPr>
            <a:ln>
              <a:prstDash val="sysDot"/>
            </a:ln>
          </c:spPr>
        </c:majorGridlines>
        <c:numFmt formatCode="#,##0.0" sourceLinked="1"/>
        <c:majorTickMark val="out"/>
        <c:minorTickMark val="none"/>
        <c:tickLblPos val="nextTo"/>
        <c:crossAx val="298079888"/>
        <c:crosses val="autoZero"/>
        <c:crossBetween val="between"/>
      </c:valAx>
    </c:plotArea>
    <c:legend>
      <c:legendPos val="b"/>
      <c:layout>
        <c:manualLayout>
          <c:xMode val="edge"/>
          <c:yMode val="edge"/>
          <c:x val="0.19041043366846977"/>
          <c:y val="0.9242675275008907"/>
          <c:w val="0.6194078472431398"/>
          <c:h val="5.264379348703276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baseline="0">
                <a:solidFill>
                  <a:schemeClr val="tx1"/>
                </a:solidFill>
                <a:latin typeface="Arial" pitchFamily="34" charset="0"/>
                <a:ea typeface="+mn-ea"/>
                <a:cs typeface="Arial" pitchFamily="34" charset="0"/>
              </a:defRPr>
            </a:pPr>
            <a:r>
              <a:rPr lang="de-DE" sz="800" b="1" i="0" baseline="0">
                <a:effectLst/>
              </a:rPr>
              <a:t>Quote der deutschen und ausländischen Schulabgänger/innen mit Abitur, Zeitreihe 2005 bis 2019*, Wetteraukreis</a:t>
            </a:r>
            <a:endParaRPr lang="de-DE" sz="800">
              <a:effectLst/>
            </a:endParaRPr>
          </a:p>
        </c:rich>
      </c:tx>
      <c:layout>
        <c:manualLayout>
          <c:xMode val="edge"/>
          <c:yMode val="edge"/>
          <c:x val="0.14910380373437776"/>
          <c:y val="5.9195913707812547E-2"/>
        </c:manualLayout>
      </c:layout>
      <c:overlay val="0"/>
      <c:spPr>
        <a:noFill/>
        <a:ln>
          <a:noFill/>
        </a:ln>
        <a:effectLst/>
      </c:spPr>
    </c:title>
    <c:autoTitleDeleted val="0"/>
    <c:plotArea>
      <c:layout>
        <c:manualLayout>
          <c:layoutTarget val="inner"/>
          <c:xMode val="edge"/>
          <c:yMode val="edge"/>
          <c:x val="7.973246241947031E-2"/>
          <c:y val="0.15750885266911616"/>
          <c:w val="0.92369553805774274"/>
          <c:h val="0.70467274267881919"/>
        </c:manualLayout>
      </c:layout>
      <c:barChart>
        <c:barDir val="col"/>
        <c:grouping val="clustered"/>
        <c:varyColors val="0"/>
        <c:ser>
          <c:idx val="3"/>
          <c:order val="1"/>
          <c:tx>
            <c:strRef>
              <c:f>'1.4.1'!$B$9:$C$9</c:f>
              <c:strCache>
                <c:ptCount val="2"/>
                <c:pt idx="0">
                  <c:v>Deutsche</c:v>
                </c:pt>
                <c:pt idx="1">
                  <c:v>männl.</c:v>
                </c:pt>
              </c:strCache>
            </c:strRef>
          </c:tx>
          <c:spPr>
            <a:solidFill>
              <a:schemeClr val="accent6"/>
            </a:solidFill>
          </c:spPr>
          <c:invertIfNegative val="0"/>
          <c:dLbls>
            <c:numFmt formatCode="0.0%" sourceLinked="0"/>
            <c:spPr>
              <a:noFill/>
              <a:ln>
                <a:noFill/>
              </a:ln>
              <a:effectLst/>
            </c:spPr>
            <c:txPr>
              <a:bodyPr rot="-5400000" vert="horz" wrap="square" lIns="38100" tIns="19050" rIns="38100" bIns="19050" anchor="ctr">
                <a:spAutoFit/>
              </a:bodyPr>
              <a:lstStyle/>
              <a:p>
                <a:pPr>
                  <a:defRPr sz="8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('1.4.1'!$D$4:$Q$4,'1.4.1'!$D$9:$Q$12)</c:f>
              <c:multiLvlStrCache>
                <c:ptCount val="28"/>
                <c:lvl>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13,21%</c:v>
                  </c:pt>
                  <c:pt idx="15">
                    <c:v>8,90%</c:v>
                  </c:pt>
                  <c:pt idx="16">
                    <c:v>10,07%</c:v>
                  </c:pt>
                  <c:pt idx="17">
                    <c:v>17,31%</c:v>
                  </c:pt>
                  <c:pt idx="18">
                    <c:v>14,63%</c:v>
                  </c:pt>
                  <c:pt idx="19">
                    <c:v>18,60%</c:v>
                  </c:pt>
                  <c:pt idx="20">
                    <c:v>20,61%</c:v>
                  </c:pt>
                  <c:pt idx="21">
                    <c:v>21,01%</c:v>
                  </c:pt>
                  <c:pt idx="22">
                    <c:v>22,06%</c:v>
                  </c:pt>
                  <c:pt idx="23">
                    <c:v>20,00%</c:v>
                  </c:pt>
                  <c:pt idx="24">
                    <c:v>19,35%</c:v>
                  </c:pt>
                  <c:pt idx="25">
                    <c:v>35,58%</c:v>
                  </c:pt>
                  <c:pt idx="26">
                    <c:v>44,80%</c:v>
                  </c:pt>
                  <c:pt idx="27">
                    <c:v>13,11%</c:v>
                  </c:pt>
                </c:lvl>
                <c:lvl>
                  <c:pt idx="14">
                    <c:v>7,83%</c:v>
                  </c:pt>
                  <c:pt idx="15">
                    <c:v>6,40%</c:v>
                  </c:pt>
                  <c:pt idx="16">
                    <c:v>9,76%</c:v>
                  </c:pt>
                  <c:pt idx="17">
                    <c:v>11,79%</c:v>
                  </c:pt>
                  <c:pt idx="18">
                    <c:v>10,49%</c:v>
                  </c:pt>
                  <c:pt idx="19">
                    <c:v>17,99%</c:v>
                  </c:pt>
                  <c:pt idx="20">
                    <c:v>22,12%</c:v>
                  </c:pt>
                  <c:pt idx="21">
                    <c:v>19,38%</c:v>
                  </c:pt>
                  <c:pt idx="22">
                    <c:v>20,00%</c:v>
                  </c:pt>
                  <c:pt idx="23">
                    <c:v>14,38%</c:v>
                  </c:pt>
                  <c:pt idx="24">
                    <c:v>13,24%</c:v>
                  </c:pt>
                  <c:pt idx="25">
                    <c:v>25,47%</c:v>
                  </c:pt>
                  <c:pt idx="26">
                    <c:v>27,33%</c:v>
                  </c:pt>
                  <c:pt idx="27">
                    <c:v>14,49%</c:v>
                  </c:pt>
                </c:lvl>
                <c:lvl>
                  <c:pt idx="14">
                    <c:v>36,41%</c:v>
                  </c:pt>
                  <c:pt idx="15">
                    <c:v>33,78%</c:v>
                  </c:pt>
                  <c:pt idx="16">
                    <c:v>40,62%</c:v>
                  </c:pt>
                  <c:pt idx="17">
                    <c:v>40,30%</c:v>
                  </c:pt>
                  <c:pt idx="18">
                    <c:v>45,70%</c:v>
                  </c:pt>
                  <c:pt idx="19">
                    <c:v>49,35%</c:v>
                  </c:pt>
                  <c:pt idx="20">
                    <c:v>47,55%</c:v>
                  </c:pt>
                  <c:pt idx="21">
                    <c:v>53,85%</c:v>
                  </c:pt>
                  <c:pt idx="22">
                    <c:v>58,07%</c:v>
                  </c:pt>
                  <c:pt idx="23">
                    <c:v>56,95%</c:v>
                  </c:pt>
                  <c:pt idx="24">
                    <c:v>50,28%</c:v>
                  </c:pt>
                  <c:pt idx="25">
                    <c:v>64,29%</c:v>
                  </c:pt>
                  <c:pt idx="26">
                    <c:v>72,81%</c:v>
                  </c:pt>
                  <c:pt idx="27">
                    <c:v>51,03%</c:v>
                  </c:pt>
                </c:lvl>
                <c:lvl>
                  <c:pt idx="14">
                    <c:v>24,00%</c:v>
                  </c:pt>
                  <c:pt idx="15">
                    <c:v>24,97%</c:v>
                  </c:pt>
                  <c:pt idx="16">
                    <c:v>32,07%</c:v>
                  </c:pt>
                  <c:pt idx="17">
                    <c:v>32,07%</c:v>
                  </c:pt>
                  <c:pt idx="18">
                    <c:v>34,01%</c:v>
                  </c:pt>
                  <c:pt idx="19">
                    <c:v>35,78%</c:v>
                  </c:pt>
                  <c:pt idx="20">
                    <c:v>35,45%</c:v>
                  </c:pt>
                  <c:pt idx="21">
                    <c:v>48,27%</c:v>
                  </c:pt>
                  <c:pt idx="22">
                    <c:v>45,47%</c:v>
                  </c:pt>
                  <c:pt idx="23">
                    <c:v>43,73%</c:v>
                  </c:pt>
                  <c:pt idx="24">
                    <c:v>37,93%</c:v>
                  </c:pt>
                  <c:pt idx="25">
                    <c:v>48,40%</c:v>
                  </c:pt>
                  <c:pt idx="26">
                    <c:v>59,85%</c:v>
                  </c:pt>
                  <c:pt idx="27">
                    <c:v>39,69%</c:v>
                  </c:pt>
                </c:lvl>
              </c:multiLvlStrCache>
            </c:multiLvlStrRef>
          </c:cat>
          <c:val>
            <c:numRef>
              <c:f>'1.4.1'!$D$9:$Q$9</c:f>
              <c:numCache>
                <c:formatCode>0.00%</c:formatCode>
                <c:ptCount val="14"/>
                <c:pt idx="0">
                  <c:v>0.24002751031636863</c:v>
                </c:pt>
                <c:pt idx="1">
                  <c:v>0.24967320261437909</c:v>
                </c:pt>
                <c:pt idx="2">
                  <c:v>0.32068543451652387</c:v>
                </c:pt>
                <c:pt idx="3">
                  <c:v>0.32074303405572757</c:v>
                </c:pt>
                <c:pt idx="4">
                  <c:v>0.34012738853503183</c:v>
                </c:pt>
                <c:pt idx="5">
                  <c:v>0.35784635587655944</c:v>
                </c:pt>
                <c:pt idx="6">
                  <c:v>0.35451080050825923</c:v>
                </c:pt>
                <c:pt idx="7">
                  <c:v>0.48266219239373603</c:v>
                </c:pt>
                <c:pt idx="8">
                  <c:v>0.4547008547008547</c:v>
                </c:pt>
                <c:pt idx="9">
                  <c:v>0.43731778425655976</c:v>
                </c:pt>
                <c:pt idx="10">
                  <c:v>0.37928621413575925</c:v>
                </c:pt>
                <c:pt idx="11">
                  <c:v>0.48400328137817883</c:v>
                </c:pt>
                <c:pt idx="12">
                  <c:v>0.59853420195439744</c:v>
                </c:pt>
                <c:pt idx="13">
                  <c:v>0.39685938615274802</c:v>
                </c:pt>
              </c:numCache>
            </c:numRef>
          </c:val>
          <c:extLst>
            <c:ext xmlns:c16="http://schemas.microsoft.com/office/drawing/2014/chart" uri="{C3380CC4-5D6E-409C-BE32-E72D297353CC}">
              <c16:uniqueId val="{00000000-7C91-4429-A5ED-5C7D5E691B03}"/>
            </c:ext>
          </c:extLst>
        </c:ser>
        <c:ser>
          <c:idx val="0"/>
          <c:order val="2"/>
          <c:tx>
            <c:strRef>
              <c:f>'1.4.1'!$B$10:$C$10</c:f>
              <c:strCache>
                <c:ptCount val="2"/>
                <c:pt idx="0">
                  <c:v>Deutsche</c:v>
                </c:pt>
                <c:pt idx="1">
                  <c:v>weibl.</c:v>
                </c:pt>
              </c:strCache>
            </c:strRef>
          </c:tx>
          <c:spPr>
            <a:solidFill>
              <a:schemeClr val="accent1">
                <a:lumMod val="60000"/>
                <a:lumOff val="40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8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('1.4.1'!$D$4:$Q$4,'1.4.1'!$D$9:$Q$12)</c:f>
              <c:multiLvlStrCache>
                <c:ptCount val="28"/>
                <c:lvl>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13,21%</c:v>
                  </c:pt>
                  <c:pt idx="15">
                    <c:v>8,90%</c:v>
                  </c:pt>
                  <c:pt idx="16">
                    <c:v>10,07%</c:v>
                  </c:pt>
                  <c:pt idx="17">
                    <c:v>17,31%</c:v>
                  </c:pt>
                  <c:pt idx="18">
                    <c:v>14,63%</c:v>
                  </c:pt>
                  <c:pt idx="19">
                    <c:v>18,60%</c:v>
                  </c:pt>
                  <c:pt idx="20">
                    <c:v>20,61%</c:v>
                  </c:pt>
                  <c:pt idx="21">
                    <c:v>21,01%</c:v>
                  </c:pt>
                  <c:pt idx="22">
                    <c:v>22,06%</c:v>
                  </c:pt>
                  <c:pt idx="23">
                    <c:v>20,00%</c:v>
                  </c:pt>
                  <c:pt idx="24">
                    <c:v>19,35%</c:v>
                  </c:pt>
                  <c:pt idx="25">
                    <c:v>35,58%</c:v>
                  </c:pt>
                  <c:pt idx="26">
                    <c:v>44,80%</c:v>
                  </c:pt>
                  <c:pt idx="27">
                    <c:v>13,11%</c:v>
                  </c:pt>
                </c:lvl>
                <c:lvl>
                  <c:pt idx="14">
                    <c:v>7,83%</c:v>
                  </c:pt>
                  <c:pt idx="15">
                    <c:v>6,40%</c:v>
                  </c:pt>
                  <c:pt idx="16">
                    <c:v>9,76%</c:v>
                  </c:pt>
                  <c:pt idx="17">
                    <c:v>11,79%</c:v>
                  </c:pt>
                  <c:pt idx="18">
                    <c:v>10,49%</c:v>
                  </c:pt>
                  <c:pt idx="19">
                    <c:v>17,99%</c:v>
                  </c:pt>
                  <c:pt idx="20">
                    <c:v>22,12%</c:v>
                  </c:pt>
                  <c:pt idx="21">
                    <c:v>19,38%</c:v>
                  </c:pt>
                  <c:pt idx="22">
                    <c:v>20,00%</c:v>
                  </c:pt>
                  <c:pt idx="23">
                    <c:v>14,38%</c:v>
                  </c:pt>
                  <c:pt idx="24">
                    <c:v>13,24%</c:v>
                  </c:pt>
                  <c:pt idx="25">
                    <c:v>25,47%</c:v>
                  </c:pt>
                  <c:pt idx="26">
                    <c:v>27,33%</c:v>
                  </c:pt>
                  <c:pt idx="27">
                    <c:v>14,49%</c:v>
                  </c:pt>
                </c:lvl>
                <c:lvl>
                  <c:pt idx="14">
                    <c:v>36,41%</c:v>
                  </c:pt>
                  <c:pt idx="15">
                    <c:v>33,78%</c:v>
                  </c:pt>
                  <c:pt idx="16">
                    <c:v>40,62%</c:v>
                  </c:pt>
                  <c:pt idx="17">
                    <c:v>40,30%</c:v>
                  </c:pt>
                  <c:pt idx="18">
                    <c:v>45,70%</c:v>
                  </c:pt>
                  <c:pt idx="19">
                    <c:v>49,35%</c:v>
                  </c:pt>
                  <c:pt idx="20">
                    <c:v>47,55%</c:v>
                  </c:pt>
                  <c:pt idx="21">
                    <c:v>53,85%</c:v>
                  </c:pt>
                  <c:pt idx="22">
                    <c:v>58,07%</c:v>
                  </c:pt>
                  <c:pt idx="23">
                    <c:v>56,95%</c:v>
                  </c:pt>
                  <c:pt idx="24">
                    <c:v>50,28%</c:v>
                  </c:pt>
                  <c:pt idx="25">
                    <c:v>64,29%</c:v>
                  </c:pt>
                  <c:pt idx="26">
                    <c:v>72,81%</c:v>
                  </c:pt>
                  <c:pt idx="27">
                    <c:v>51,03%</c:v>
                  </c:pt>
                </c:lvl>
                <c:lvl>
                  <c:pt idx="14">
                    <c:v>24,00%</c:v>
                  </c:pt>
                  <c:pt idx="15">
                    <c:v>24,97%</c:v>
                  </c:pt>
                  <c:pt idx="16">
                    <c:v>32,07%</c:v>
                  </c:pt>
                  <c:pt idx="17">
                    <c:v>32,07%</c:v>
                  </c:pt>
                  <c:pt idx="18">
                    <c:v>34,01%</c:v>
                  </c:pt>
                  <c:pt idx="19">
                    <c:v>35,78%</c:v>
                  </c:pt>
                  <c:pt idx="20">
                    <c:v>35,45%</c:v>
                  </c:pt>
                  <c:pt idx="21">
                    <c:v>48,27%</c:v>
                  </c:pt>
                  <c:pt idx="22">
                    <c:v>45,47%</c:v>
                  </c:pt>
                  <c:pt idx="23">
                    <c:v>43,73%</c:v>
                  </c:pt>
                  <c:pt idx="24">
                    <c:v>37,93%</c:v>
                  </c:pt>
                  <c:pt idx="25">
                    <c:v>48,40%</c:v>
                  </c:pt>
                  <c:pt idx="26">
                    <c:v>59,85%</c:v>
                  </c:pt>
                  <c:pt idx="27">
                    <c:v>39,69%</c:v>
                  </c:pt>
                </c:lvl>
              </c:multiLvlStrCache>
            </c:multiLvlStrRef>
          </c:cat>
          <c:val>
            <c:numRef>
              <c:f>'1.4.1'!$D$10:$Q$10</c:f>
              <c:numCache>
                <c:formatCode>0.00%</c:formatCode>
                <c:ptCount val="14"/>
                <c:pt idx="0">
                  <c:v>0.36410256410256409</c:v>
                </c:pt>
                <c:pt idx="1">
                  <c:v>0.33777777777777779</c:v>
                </c:pt>
                <c:pt idx="2">
                  <c:v>0.40616797900262469</c:v>
                </c:pt>
                <c:pt idx="3">
                  <c:v>0.40302267002518893</c:v>
                </c:pt>
                <c:pt idx="4">
                  <c:v>0.4569659442724458</c:v>
                </c:pt>
                <c:pt idx="5">
                  <c:v>0.49353448275862066</c:v>
                </c:pt>
                <c:pt idx="6">
                  <c:v>0.47549668874172185</c:v>
                </c:pt>
                <c:pt idx="7">
                  <c:v>0.53846153846153844</c:v>
                </c:pt>
                <c:pt idx="8">
                  <c:v>0.58066361556064072</c:v>
                </c:pt>
                <c:pt idx="9">
                  <c:v>0.56948424068767911</c:v>
                </c:pt>
                <c:pt idx="10">
                  <c:v>0.50279720279720275</c:v>
                </c:pt>
                <c:pt idx="11">
                  <c:v>0.6428571428571429</c:v>
                </c:pt>
                <c:pt idx="12">
                  <c:v>0.7281067556296914</c:v>
                </c:pt>
                <c:pt idx="13">
                  <c:v>0.51026856240126384</c:v>
                </c:pt>
              </c:numCache>
            </c:numRef>
          </c:val>
          <c:extLst>
            <c:ext xmlns:c16="http://schemas.microsoft.com/office/drawing/2014/chart" uri="{C3380CC4-5D6E-409C-BE32-E72D297353CC}">
              <c16:uniqueId val="{00000001-7C91-4429-A5ED-5C7D5E691B03}"/>
            </c:ext>
          </c:extLst>
        </c:ser>
        <c:ser>
          <c:idx val="1"/>
          <c:order val="3"/>
          <c:tx>
            <c:strRef>
              <c:f>'1.4.1'!$B$11:$C$11</c:f>
              <c:strCache>
                <c:ptCount val="2"/>
                <c:pt idx="0">
                  <c:v>Ausländer</c:v>
                </c:pt>
                <c:pt idx="1">
                  <c:v>männl.</c:v>
                </c:pt>
              </c:strCache>
            </c:strRef>
          </c:tx>
          <c:spPr>
            <a:solidFill>
              <a:schemeClr val="accent2">
                <a:lumMod val="60000"/>
                <a:lumOff val="40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8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('1.4.1'!$D$4:$Q$4,'1.4.1'!$D$9:$Q$12)</c:f>
              <c:multiLvlStrCache>
                <c:ptCount val="28"/>
                <c:lvl>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13,21%</c:v>
                  </c:pt>
                  <c:pt idx="15">
                    <c:v>8,90%</c:v>
                  </c:pt>
                  <c:pt idx="16">
                    <c:v>10,07%</c:v>
                  </c:pt>
                  <c:pt idx="17">
                    <c:v>17,31%</c:v>
                  </c:pt>
                  <c:pt idx="18">
                    <c:v>14,63%</c:v>
                  </c:pt>
                  <c:pt idx="19">
                    <c:v>18,60%</c:v>
                  </c:pt>
                  <c:pt idx="20">
                    <c:v>20,61%</c:v>
                  </c:pt>
                  <c:pt idx="21">
                    <c:v>21,01%</c:v>
                  </c:pt>
                  <c:pt idx="22">
                    <c:v>22,06%</c:v>
                  </c:pt>
                  <c:pt idx="23">
                    <c:v>20,00%</c:v>
                  </c:pt>
                  <c:pt idx="24">
                    <c:v>19,35%</c:v>
                  </c:pt>
                  <c:pt idx="25">
                    <c:v>35,58%</c:v>
                  </c:pt>
                  <c:pt idx="26">
                    <c:v>44,80%</c:v>
                  </c:pt>
                  <c:pt idx="27">
                    <c:v>13,11%</c:v>
                  </c:pt>
                </c:lvl>
                <c:lvl>
                  <c:pt idx="14">
                    <c:v>7,83%</c:v>
                  </c:pt>
                  <c:pt idx="15">
                    <c:v>6,40%</c:v>
                  </c:pt>
                  <c:pt idx="16">
                    <c:v>9,76%</c:v>
                  </c:pt>
                  <c:pt idx="17">
                    <c:v>11,79%</c:v>
                  </c:pt>
                  <c:pt idx="18">
                    <c:v>10,49%</c:v>
                  </c:pt>
                  <c:pt idx="19">
                    <c:v>17,99%</c:v>
                  </c:pt>
                  <c:pt idx="20">
                    <c:v>22,12%</c:v>
                  </c:pt>
                  <c:pt idx="21">
                    <c:v>19,38%</c:v>
                  </c:pt>
                  <c:pt idx="22">
                    <c:v>20,00%</c:v>
                  </c:pt>
                  <c:pt idx="23">
                    <c:v>14,38%</c:v>
                  </c:pt>
                  <c:pt idx="24">
                    <c:v>13,24%</c:v>
                  </c:pt>
                  <c:pt idx="25">
                    <c:v>25,47%</c:v>
                  </c:pt>
                  <c:pt idx="26">
                    <c:v>27,33%</c:v>
                  </c:pt>
                  <c:pt idx="27">
                    <c:v>14,49%</c:v>
                  </c:pt>
                </c:lvl>
                <c:lvl>
                  <c:pt idx="14">
                    <c:v>36,41%</c:v>
                  </c:pt>
                  <c:pt idx="15">
                    <c:v>33,78%</c:v>
                  </c:pt>
                  <c:pt idx="16">
                    <c:v>40,62%</c:v>
                  </c:pt>
                  <c:pt idx="17">
                    <c:v>40,30%</c:v>
                  </c:pt>
                  <c:pt idx="18">
                    <c:v>45,70%</c:v>
                  </c:pt>
                  <c:pt idx="19">
                    <c:v>49,35%</c:v>
                  </c:pt>
                  <c:pt idx="20">
                    <c:v>47,55%</c:v>
                  </c:pt>
                  <c:pt idx="21">
                    <c:v>53,85%</c:v>
                  </c:pt>
                  <c:pt idx="22">
                    <c:v>58,07%</c:v>
                  </c:pt>
                  <c:pt idx="23">
                    <c:v>56,95%</c:v>
                  </c:pt>
                  <c:pt idx="24">
                    <c:v>50,28%</c:v>
                  </c:pt>
                  <c:pt idx="25">
                    <c:v>64,29%</c:v>
                  </c:pt>
                  <c:pt idx="26">
                    <c:v>72,81%</c:v>
                  </c:pt>
                  <c:pt idx="27">
                    <c:v>51,03%</c:v>
                  </c:pt>
                </c:lvl>
                <c:lvl>
                  <c:pt idx="14">
                    <c:v>24,00%</c:v>
                  </c:pt>
                  <c:pt idx="15">
                    <c:v>24,97%</c:v>
                  </c:pt>
                  <c:pt idx="16">
                    <c:v>32,07%</c:v>
                  </c:pt>
                  <c:pt idx="17">
                    <c:v>32,07%</c:v>
                  </c:pt>
                  <c:pt idx="18">
                    <c:v>34,01%</c:v>
                  </c:pt>
                  <c:pt idx="19">
                    <c:v>35,78%</c:v>
                  </c:pt>
                  <c:pt idx="20">
                    <c:v>35,45%</c:v>
                  </c:pt>
                  <c:pt idx="21">
                    <c:v>48,27%</c:v>
                  </c:pt>
                  <c:pt idx="22">
                    <c:v>45,47%</c:v>
                  </c:pt>
                  <c:pt idx="23">
                    <c:v>43,73%</c:v>
                  </c:pt>
                  <c:pt idx="24">
                    <c:v>37,93%</c:v>
                  </c:pt>
                  <c:pt idx="25">
                    <c:v>48,40%</c:v>
                  </c:pt>
                  <c:pt idx="26">
                    <c:v>59,85%</c:v>
                  </c:pt>
                  <c:pt idx="27">
                    <c:v>39,69%</c:v>
                  </c:pt>
                </c:lvl>
              </c:multiLvlStrCache>
            </c:multiLvlStrRef>
          </c:cat>
          <c:val>
            <c:numRef>
              <c:f>'1.4.1'!$D$11:$Q$11</c:f>
              <c:numCache>
                <c:formatCode>0.00%</c:formatCode>
                <c:ptCount val="14"/>
                <c:pt idx="0">
                  <c:v>7.8313253012048195E-2</c:v>
                </c:pt>
                <c:pt idx="1">
                  <c:v>6.3953488372093026E-2</c:v>
                </c:pt>
                <c:pt idx="2">
                  <c:v>9.7560975609756101E-2</c:v>
                </c:pt>
                <c:pt idx="3">
                  <c:v>0.11794871794871795</c:v>
                </c:pt>
                <c:pt idx="4">
                  <c:v>0.10493827160493827</c:v>
                </c:pt>
                <c:pt idx="5">
                  <c:v>0.17985611510791366</c:v>
                </c:pt>
                <c:pt idx="6">
                  <c:v>0.22123893805309736</c:v>
                </c:pt>
                <c:pt idx="7">
                  <c:v>0.19375000000000001</c:v>
                </c:pt>
                <c:pt idx="8">
                  <c:v>0.2</c:v>
                </c:pt>
                <c:pt idx="9">
                  <c:v>0.14383561643835616</c:v>
                </c:pt>
                <c:pt idx="10">
                  <c:v>0.13235294117647059</c:v>
                </c:pt>
                <c:pt idx="11">
                  <c:v>0.25471698113207547</c:v>
                </c:pt>
                <c:pt idx="12">
                  <c:v>0.27333333333333332</c:v>
                </c:pt>
                <c:pt idx="13">
                  <c:v>0.14492753623188406</c:v>
                </c:pt>
              </c:numCache>
            </c:numRef>
          </c:val>
          <c:extLst>
            <c:ext xmlns:c16="http://schemas.microsoft.com/office/drawing/2014/chart" uri="{C3380CC4-5D6E-409C-BE32-E72D297353CC}">
              <c16:uniqueId val="{00000002-7C91-4429-A5ED-5C7D5E691B03}"/>
            </c:ext>
          </c:extLst>
        </c:ser>
        <c:ser>
          <c:idx val="4"/>
          <c:order val="4"/>
          <c:tx>
            <c:strRef>
              <c:f>'1.4.1'!$B$12:$C$12</c:f>
              <c:strCache>
                <c:ptCount val="2"/>
                <c:pt idx="0">
                  <c:v>Ausländer</c:v>
                </c:pt>
                <c:pt idx="1">
                  <c:v>weibl.</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8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('1.4.1'!$D$4:$Q$4,'1.4.1'!$D$9:$Q$12)</c:f>
              <c:multiLvlStrCache>
                <c:ptCount val="28"/>
                <c:lvl>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13,21%</c:v>
                  </c:pt>
                  <c:pt idx="15">
                    <c:v>8,90%</c:v>
                  </c:pt>
                  <c:pt idx="16">
                    <c:v>10,07%</c:v>
                  </c:pt>
                  <c:pt idx="17">
                    <c:v>17,31%</c:v>
                  </c:pt>
                  <c:pt idx="18">
                    <c:v>14,63%</c:v>
                  </c:pt>
                  <c:pt idx="19">
                    <c:v>18,60%</c:v>
                  </c:pt>
                  <c:pt idx="20">
                    <c:v>20,61%</c:v>
                  </c:pt>
                  <c:pt idx="21">
                    <c:v>21,01%</c:v>
                  </c:pt>
                  <c:pt idx="22">
                    <c:v>22,06%</c:v>
                  </c:pt>
                  <c:pt idx="23">
                    <c:v>20,00%</c:v>
                  </c:pt>
                  <c:pt idx="24">
                    <c:v>19,35%</c:v>
                  </c:pt>
                  <c:pt idx="25">
                    <c:v>35,58%</c:v>
                  </c:pt>
                  <c:pt idx="26">
                    <c:v>44,80%</c:v>
                  </c:pt>
                  <c:pt idx="27">
                    <c:v>13,11%</c:v>
                  </c:pt>
                </c:lvl>
                <c:lvl>
                  <c:pt idx="14">
                    <c:v>7,83%</c:v>
                  </c:pt>
                  <c:pt idx="15">
                    <c:v>6,40%</c:v>
                  </c:pt>
                  <c:pt idx="16">
                    <c:v>9,76%</c:v>
                  </c:pt>
                  <c:pt idx="17">
                    <c:v>11,79%</c:v>
                  </c:pt>
                  <c:pt idx="18">
                    <c:v>10,49%</c:v>
                  </c:pt>
                  <c:pt idx="19">
                    <c:v>17,99%</c:v>
                  </c:pt>
                  <c:pt idx="20">
                    <c:v>22,12%</c:v>
                  </c:pt>
                  <c:pt idx="21">
                    <c:v>19,38%</c:v>
                  </c:pt>
                  <c:pt idx="22">
                    <c:v>20,00%</c:v>
                  </c:pt>
                  <c:pt idx="23">
                    <c:v>14,38%</c:v>
                  </c:pt>
                  <c:pt idx="24">
                    <c:v>13,24%</c:v>
                  </c:pt>
                  <c:pt idx="25">
                    <c:v>25,47%</c:v>
                  </c:pt>
                  <c:pt idx="26">
                    <c:v>27,33%</c:v>
                  </c:pt>
                  <c:pt idx="27">
                    <c:v>14,49%</c:v>
                  </c:pt>
                </c:lvl>
                <c:lvl>
                  <c:pt idx="14">
                    <c:v>36,41%</c:v>
                  </c:pt>
                  <c:pt idx="15">
                    <c:v>33,78%</c:v>
                  </c:pt>
                  <c:pt idx="16">
                    <c:v>40,62%</c:v>
                  </c:pt>
                  <c:pt idx="17">
                    <c:v>40,30%</c:v>
                  </c:pt>
                  <c:pt idx="18">
                    <c:v>45,70%</c:v>
                  </c:pt>
                  <c:pt idx="19">
                    <c:v>49,35%</c:v>
                  </c:pt>
                  <c:pt idx="20">
                    <c:v>47,55%</c:v>
                  </c:pt>
                  <c:pt idx="21">
                    <c:v>53,85%</c:v>
                  </c:pt>
                  <c:pt idx="22">
                    <c:v>58,07%</c:v>
                  </c:pt>
                  <c:pt idx="23">
                    <c:v>56,95%</c:v>
                  </c:pt>
                  <c:pt idx="24">
                    <c:v>50,28%</c:v>
                  </c:pt>
                  <c:pt idx="25">
                    <c:v>64,29%</c:v>
                  </c:pt>
                  <c:pt idx="26">
                    <c:v>72,81%</c:v>
                  </c:pt>
                  <c:pt idx="27">
                    <c:v>51,03%</c:v>
                  </c:pt>
                </c:lvl>
                <c:lvl>
                  <c:pt idx="14">
                    <c:v>24,00%</c:v>
                  </c:pt>
                  <c:pt idx="15">
                    <c:v>24,97%</c:v>
                  </c:pt>
                  <c:pt idx="16">
                    <c:v>32,07%</c:v>
                  </c:pt>
                  <c:pt idx="17">
                    <c:v>32,07%</c:v>
                  </c:pt>
                  <c:pt idx="18">
                    <c:v>34,01%</c:v>
                  </c:pt>
                  <c:pt idx="19">
                    <c:v>35,78%</c:v>
                  </c:pt>
                  <c:pt idx="20">
                    <c:v>35,45%</c:v>
                  </c:pt>
                  <c:pt idx="21">
                    <c:v>48,27%</c:v>
                  </c:pt>
                  <c:pt idx="22">
                    <c:v>45,47%</c:v>
                  </c:pt>
                  <c:pt idx="23">
                    <c:v>43,73%</c:v>
                  </c:pt>
                  <c:pt idx="24">
                    <c:v>37,93%</c:v>
                  </c:pt>
                  <c:pt idx="25">
                    <c:v>48,40%</c:v>
                  </c:pt>
                  <c:pt idx="26">
                    <c:v>59,85%</c:v>
                  </c:pt>
                  <c:pt idx="27">
                    <c:v>39,69%</c:v>
                  </c:pt>
                </c:lvl>
              </c:multiLvlStrCache>
            </c:multiLvlStrRef>
          </c:cat>
          <c:val>
            <c:numRef>
              <c:f>'1.4.1'!$D$12:$Q$12</c:f>
              <c:numCache>
                <c:formatCode>0.00%</c:formatCode>
                <c:ptCount val="14"/>
                <c:pt idx="0">
                  <c:v>0.13207547169811321</c:v>
                </c:pt>
                <c:pt idx="1">
                  <c:v>8.9041095890410954E-2</c:v>
                </c:pt>
                <c:pt idx="2">
                  <c:v>0.10071942446043165</c:v>
                </c:pt>
                <c:pt idx="3">
                  <c:v>0.17307692307692307</c:v>
                </c:pt>
                <c:pt idx="4">
                  <c:v>0.14634146341463414</c:v>
                </c:pt>
                <c:pt idx="5">
                  <c:v>0.18604651162790697</c:v>
                </c:pt>
                <c:pt idx="6">
                  <c:v>0.20610687022900764</c:v>
                </c:pt>
                <c:pt idx="7">
                  <c:v>0.21014492753623187</c:v>
                </c:pt>
                <c:pt idx="8">
                  <c:v>0.22058823529411764</c:v>
                </c:pt>
                <c:pt idx="9">
                  <c:v>0.2</c:v>
                </c:pt>
                <c:pt idx="10">
                  <c:v>0.19354838709677419</c:v>
                </c:pt>
                <c:pt idx="11">
                  <c:v>0.35576923076923078</c:v>
                </c:pt>
                <c:pt idx="12">
                  <c:v>0.44800000000000001</c:v>
                </c:pt>
                <c:pt idx="13">
                  <c:v>0.13114754098360656</c:v>
                </c:pt>
              </c:numCache>
            </c:numRef>
          </c:val>
          <c:extLst>
            <c:ext xmlns:c16="http://schemas.microsoft.com/office/drawing/2014/chart" uri="{C3380CC4-5D6E-409C-BE32-E72D297353CC}">
              <c16:uniqueId val="{00000003-7C91-4429-A5ED-5C7D5E691B03}"/>
            </c:ext>
          </c:extLst>
        </c:ser>
        <c:dLbls>
          <c:showLegendKey val="0"/>
          <c:showVal val="0"/>
          <c:showCatName val="0"/>
          <c:showSerName val="0"/>
          <c:showPercent val="0"/>
          <c:showBubbleSize val="0"/>
        </c:dLbls>
        <c:gapWidth val="75"/>
        <c:overlap val="-25"/>
        <c:axId val="393473752"/>
        <c:axId val="393479632"/>
        <c:extLst>
          <c:ext xmlns:c15="http://schemas.microsoft.com/office/drawing/2012/chart" uri="{02D57815-91ED-43cb-92C2-25804820EDAC}">
            <c15:filteredBarSeries>
              <c15:ser>
                <c:idx val="2"/>
                <c:order val="0"/>
                <c:tx>
                  <c:strRef>
                    <c:extLst>
                      <c:ext uri="{02D57815-91ED-43cb-92C2-25804820EDAC}">
                        <c15:formulaRef>
                          <c15:sqref>'1.4.1'!$B$4:$C$4</c15:sqref>
                        </c15:formulaRef>
                      </c:ext>
                    </c:extLst>
                    <c:strCache>
                      <c:ptCount val="2"/>
                      <c:pt idx="0">
                        <c:v>Abgänger/innen</c:v>
                      </c:pt>
                    </c:strCache>
                  </c:strRef>
                </c:tx>
                <c:invertIfNegative val="0"/>
                <c:cat>
                  <c:multiLvlStrRef>
                    <c:extLst>
                      <c:ext uri="{02D57815-91ED-43cb-92C2-25804820EDAC}">
                        <c15:formulaRef>
                          <c15:sqref>('1.4.1'!$D$4:$Q$4,'1.4.1'!$D$9:$Q$12)</c15:sqref>
                        </c15:formulaRef>
                      </c:ext>
                    </c:extLst>
                    <c:multiLvlStrCache>
                      <c:ptCount val="28"/>
                      <c:lvl>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13,21%</c:v>
                        </c:pt>
                        <c:pt idx="15">
                          <c:v>8,90%</c:v>
                        </c:pt>
                        <c:pt idx="16">
                          <c:v>10,07%</c:v>
                        </c:pt>
                        <c:pt idx="17">
                          <c:v>17,31%</c:v>
                        </c:pt>
                        <c:pt idx="18">
                          <c:v>14,63%</c:v>
                        </c:pt>
                        <c:pt idx="19">
                          <c:v>18,60%</c:v>
                        </c:pt>
                        <c:pt idx="20">
                          <c:v>20,61%</c:v>
                        </c:pt>
                        <c:pt idx="21">
                          <c:v>21,01%</c:v>
                        </c:pt>
                        <c:pt idx="22">
                          <c:v>22,06%</c:v>
                        </c:pt>
                        <c:pt idx="23">
                          <c:v>20,00%</c:v>
                        </c:pt>
                        <c:pt idx="24">
                          <c:v>19,35%</c:v>
                        </c:pt>
                        <c:pt idx="25">
                          <c:v>35,58%</c:v>
                        </c:pt>
                        <c:pt idx="26">
                          <c:v>44,80%</c:v>
                        </c:pt>
                        <c:pt idx="27">
                          <c:v>13,11%</c:v>
                        </c:pt>
                      </c:lvl>
                      <c:lvl>
                        <c:pt idx="14">
                          <c:v>7,83%</c:v>
                        </c:pt>
                        <c:pt idx="15">
                          <c:v>6,40%</c:v>
                        </c:pt>
                        <c:pt idx="16">
                          <c:v>9,76%</c:v>
                        </c:pt>
                        <c:pt idx="17">
                          <c:v>11,79%</c:v>
                        </c:pt>
                        <c:pt idx="18">
                          <c:v>10,49%</c:v>
                        </c:pt>
                        <c:pt idx="19">
                          <c:v>17,99%</c:v>
                        </c:pt>
                        <c:pt idx="20">
                          <c:v>22,12%</c:v>
                        </c:pt>
                        <c:pt idx="21">
                          <c:v>19,38%</c:v>
                        </c:pt>
                        <c:pt idx="22">
                          <c:v>20,00%</c:v>
                        </c:pt>
                        <c:pt idx="23">
                          <c:v>14,38%</c:v>
                        </c:pt>
                        <c:pt idx="24">
                          <c:v>13,24%</c:v>
                        </c:pt>
                        <c:pt idx="25">
                          <c:v>25,47%</c:v>
                        </c:pt>
                        <c:pt idx="26">
                          <c:v>27,33%</c:v>
                        </c:pt>
                        <c:pt idx="27">
                          <c:v>14,49%</c:v>
                        </c:pt>
                      </c:lvl>
                      <c:lvl>
                        <c:pt idx="14">
                          <c:v>36,41%</c:v>
                        </c:pt>
                        <c:pt idx="15">
                          <c:v>33,78%</c:v>
                        </c:pt>
                        <c:pt idx="16">
                          <c:v>40,62%</c:v>
                        </c:pt>
                        <c:pt idx="17">
                          <c:v>40,30%</c:v>
                        </c:pt>
                        <c:pt idx="18">
                          <c:v>45,70%</c:v>
                        </c:pt>
                        <c:pt idx="19">
                          <c:v>49,35%</c:v>
                        </c:pt>
                        <c:pt idx="20">
                          <c:v>47,55%</c:v>
                        </c:pt>
                        <c:pt idx="21">
                          <c:v>53,85%</c:v>
                        </c:pt>
                        <c:pt idx="22">
                          <c:v>58,07%</c:v>
                        </c:pt>
                        <c:pt idx="23">
                          <c:v>56,95%</c:v>
                        </c:pt>
                        <c:pt idx="24">
                          <c:v>50,28%</c:v>
                        </c:pt>
                        <c:pt idx="25">
                          <c:v>64,29%</c:v>
                        </c:pt>
                        <c:pt idx="26">
                          <c:v>72,81%</c:v>
                        </c:pt>
                        <c:pt idx="27">
                          <c:v>51,03%</c:v>
                        </c:pt>
                      </c:lvl>
                      <c:lvl>
                        <c:pt idx="14">
                          <c:v>24,00%</c:v>
                        </c:pt>
                        <c:pt idx="15">
                          <c:v>24,97%</c:v>
                        </c:pt>
                        <c:pt idx="16">
                          <c:v>32,07%</c:v>
                        </c:pt>
                        <c:pt idx="17">
                          <c:v>32,07%</c:v>
                        </c:pt>
                        <c:pt idx="18">
                          <c:v>34,01%</c:v>
                        </c:pt>
                        <c:pt idx="19">
                          <c:v>35,78%</c:v>
                        </c:pt>
                        <c:pt idx="20">
                          <c:v>35,45%</c:v>
                        </c:pt>
                        <c:pt idx="21">
                          <c:v>48,27%</c:v>
                        </c:pt>
                        <c:pt idx="22">
                          <c:v>45,47%</c:v>
                        </c:pt>
                        <c:pt idx="23">
                          <c:v>43,73%</c:v>
                        </c:pt>
                        <c:pt idx="24">
                          <c:v>37,93%</c:v>
                        </c:pt>
                        <c:pt idx="25">
                          <c:v>48,40%</c:v>
                        </c:pt>
                        <c:pt idx="26">
                          <c:v>59,85%</c:v>
                        </c:pt>
                        <c:pt idx="27">
                          <c:v>39,69%</c:v>
                        </c:pt>
                      </c:lvl>
                    </c:multiLvlStrCache>
                  </c:multiLvlStrRef>
                </c:cat>
                <c:val>
                  <c:numRef>
                    <c:extLst>
                      <c:ext uri="{02D57815-91ED-43cb-92C2-25804820EDAC}">
                        <c15:formulaRef>
                          <c15:sqref>'1.4.1'!$D$4:$Q$4</c15:sqref>
                        </c15:formulaRef>
                      </c:ext>
                    </c:extLst>
                    <c:numCache>
                      <c:formatCode>General</c:formatCode>
                      <c:ptCount val="14"/>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val>
                <c:extLst>
                  <c:ext xmlns:c16="http://schemas.microsoft.com/office/drawing/2014/chart" uri="{C3380CC4-5D6E-409C-BE32-E72D297353CC}">
                    <c16:uniqueId val="{00000004-7C91-4429-A5ED-5C7D5E691B03}"/>
                  </c:ext>
                </c:extLst>
              </c15:ser>
            </c15:filteredBarSeries>
          </c:ext>
        </c:extLst>
      </c:barChart>
      <c:catAx>
        <c:axId val="39347375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de-DE"/>
          </a:p>
        </c:txPr>
        <c:crossAx val="393479632"/>
        <c:crosses val="autoZero"/>
        <c:auto val="1"/>
        <c:lblAlgn val="ctr"/>
        <c:lblOffset val="100"/>
        <c:noMultiLvlLbl val="0"/>
      </c:catAx>
      <c:valAx>
        <c:axId val="3934796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de-DE"/>
          </a:p>
        </c:txPr>
        <c:crossAx val="393473752"/>
        <c:crosses val="autoZero"/>
        <c:crossBetween val="between"/>
      </c:valAx>
      <c:spPr>
        <a:solidFill>
          <a:schemeClr val="bg1"/>
        </a:solidFill>
        <a:ln>
          <a:noFill/>
        </a:ln>
        <a:effectLst/>
      </c:spPr>
    </c:plotArea>
    <c:legend>
      <c:legendPos val="b"/>
      <c:layout>
        <c:manualLayout>
          <c:xMode val="edge"/>
          <c:yMode val="edge"/>
          <c:x val="0.15955619183965644"/>
          <c:y val="0.94131743848583271"/>
          <c:w val="0.77111213023632985"/>
          <c:h val="5.75131749612895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itchFamily="34" charset="0"/>
              <a:ea typeface="+mn-ea"/>
              <a:cs typeface="Arial" pitchFamily="34" charset="0"/>
            </a:defRPr>
          </a:pPr>
          <a:endParaRPr lang="de-DE"/>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de-DE"/>
    </a:p>
  </c:txPr>
  <c:printSettings>
    <c:headerFooter>
      <c:oddHeader>&amp;Z&amp;"Arial,Standard"&amp;8Vielfalt* in der Wetterau - Monitor zu Bevölkerung, Arbeit und Bildung&amp;R&amp;S von &amp;A</c:oddHeader>
    </c:headerFooter>
    <c:pageMargins b="0.78740157499999996" l="0.70000000000000029" r="0.70000000000000029" t="0.78740157499999996" header="0.30000000000000032" footer="0.30000000000000032"/>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baseline="0">
                <a:solidFill>
                  <a:schemeClr val="tx1"/>
                </a:solidFill>
                <a:latin typeface="Arial" pitchFamily="34" charset="0"/>
                <a:ea typeface="+mn-ea"/>
                <a:cs typeface="Arial" pitchFamily="34" charset="0"/>
              </a:defRPr>
            </a:pPr>
            <a:r>
              <a:rPr lang="de-DE" sz="800" b="1" i="0" baseline="0">
                <a:effectLst/>
              </a:rPr>
              <a:t>Quote der deutschen und ausländischen Schulabgänger/innen mit Abitur, Zeitreihe 2006 bis 2019*, </a:t>
            </a:r>
          </a:p>
          <a:p>
            <a:pPr>
              <a:defRPr sz="800" b="1" i="0" u="none" strike="noStrike" kern="1200" baseline="0">
                <a:solidFill>
                  <a:schemeClr val="tx1"/>
                </a:solidFill>
                <a:latin typeface="Arial" pitchFamily="34" charset="0"/>
                <a:ea typeface="+mn-ea"/>
                <a:cs typeface="Arial" pitchFamily="34" charset="0"/>
              </a:defRPr>
            </a:pPr>
            <a:r>
              <a:rPr lang="de-DE" sz="800" b="1" i="0" baseline="0">
                <a:effectLst/>
              </a:rPr>
              <a:t>Land Hessen</a:t>
            </a:r>
            <a:endParaRPr lang="de-DE" sz="800">
              <a:effectLst/>
            </a:endParaRPr>
          </a:p>
        </c:rich>
      </c:tx>
      <c:layout>
        <c:manualLayout>
          <c:xMode val="edge"/>
          <c:yMode val="edge"/>
          <c:x val="0.16837967214395963"/>
          <c:y val="4.3719750683121103E-2"/>
        </c:manualLayout>
      </c:layout>
      <c:overlay val="0"/>
      <c:spPr>
        <a:noFill/>
        <a:ln>
          <a:noFill/>
        </a:ln>
        <a:effectLst/>
      </c:spPr>
    </c:title>
    <c:autoTitleDeleted val="0"/>
    <c:plotArea>
      <c:layout>
        <c:manualLayout>
          <c:layoutTarget val="inner"/>
          <c:xMode val="edge"/>
          <c:yMode val="edge"/>
          <c:x val="5.7256825827070333E-2"/>
          <c:y val="0.1487053428666246"/>
          <c:w val="0.92369553805774274"/>
          <c:h val="0.70467274267881919"/>
        </c:manualLayout>
      </c:layout>
      <c:barChart>
        <c:barDir val="col"/>
        <c:grouping val="clustered"/>
        <c:varyColors val="0"/>
        <c:ser>
          <c:idx val="5"/>
          <c:order val="5"/>
          <c:tx>
            <c:strRef>
              <c:f>'1.4.1'!$W$9:$X$9</c:f>
              <c:strCache>
                <c:ptCount val="2"/>
                <c:pt idx="0">
                  <c:v>Deutsche</c:v>
                </c:pt>
                <c:pt idx="1">
                  <c:v>männl.</c:v>
                </c:pt>
              </c:strCache>
            </c:strRef>
          </c:tx>
          <c:invertIfNegative val="0"/>
          <c:dLbls>
            <c:numFmt formatCode="0.0%" sourceLinked="0"/>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'1.4.1'!$Y$4:$AK$4</c:f>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'1.4.1'!$Y$9:$AK$9</c:f>
              <c:numCache>
                <c:formatCode>0.00%</c:formatCode>
                <c:ptCount val="13"/>
                <c:pt idx="0">
                  <c:v>0.23748927652273377</c:v>
                </c:pt>
                <c:pt idx="1">
                  <c:v>0.26302896904288553</c:v>
                </c:pt>
                <c:pt idx="2">
                  <c:v>0.26569045020944065</c:v>
                </c:pt>
                <c:pt idx="3">
                  <c:v>0.28968984563093048</c:v>
                </c:pt>
                <c:pt idx="4">
                  <c:v>0.30058543724844494</c:v>
                </c:pt>
                <c:pt idx="5">
                  <c:v>0.32747540031226174</c:v>
                </c:pt>
                <c:pt idx="6">
                  <c:v>0.38326406026756721</c:v>
                </c:pt>
                <c:pt idx="7">
                  <c:v>0.38213043634147215</c:v>
                </c:pt>
                <c:pt idx="8">
                  <c:v>0.36989611017153901</c:v>
                </c:pt>
                <c:pt idx="9">
                  <c:v>0.33520239649742684</c:v>
                </c:pt>
                <c:pt idx="10">
                  <c:v>0.43075494331153502</c:v>
                </c:pt>
                <c:pt idx="11">
                  <c:v>0.4374853297864017</c:v>
                </c:pt>
                <c:pt idx="12">
                  <c:v>0.31888658283481869</c:v>
                </c:pt>
              </c:numCache>
            </c:numRef>
          </c:val>
          <c:extLst>
            <c:ext xmlns:c16="http://schemas.microsoft.com/office/drawing/2014/chart" uri="{C3380CC4-5D6E-409C-BE32-E72D297353CC}">
              <c16:uniqueId val="{00000000-9C82-4A4B-B2B0-4517048EEA4F}"/>
            </c:ext>
          </c:extLst>
        </c:ser>
        <c:ser>
          <c:idx val="6"/>
          <c:order val="6"/>
          <c:tx>
            <c:strRef>
              <c:f>'1.4.1'!$W$10:$X$10</c:f>
              <c:strCache>
                <c:ptCount val="2"/>
                <c:pt idx="0">
                  <c:v>Deutsche</c:v>
                </c:pt>
                <c:pt idx="1">
                  <c:v>weibl.</c:v>
                </c:pt>
              </c:strCache>
            </c:strRef>
          </c:tx>
          <c:invertIfNegative val="0"/>
          <c:dLbls>
            <c:numFmt formatCode="0.0%" sourceLinked="0"/>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'1.4.1'!$Y$4:$AK$4</c:f>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'1.4.1'!$Y$10:$AK$10</c:f>
              <c:numCache>
                <c:formatCode>0.00%</c:formatCode>
                <c:ptCount val="13"/>
                <c:pt idx="0">
                  <c:v>0.31651227336625454</c:v>
                </c:pt>
                <c:pt idx="1">
                  <c:v>0.34844305726936198</c:v>
                </c:pt>
                <c:pt idx="2">
                  <c:v>0.35206333636936876</c:v>
                </c:pt>
                <c:pt idx="3">
                  <c:v>0.37684817886765237</c:v>
                </c:pt>
                <c:pt idx="4">
                  <c:v>0.40186495899337155</c:v>
                </c:pt>
                <c:pt idx="5">
                  <c:v>0.41672198864055471</c:v>
                </c:pt>
                <c:pt idx="6">
                  <c:v>0.47844299800219114</c:v>
                </c:pt>
                <c:pt idx="7">
                  <c:v>0.48647080159593764</c:v>
                </c:pt>
                <c:pt idx="8">
                  <c:v>0.47412745632044245</c:v>
                </c:pt>
                <c:pt idx="9">
                  <c:v>0.43169135653779761</c:v>
                </c:pt>
                <c:pt idx="10">
                  <c:v>0.53655283895736516</c:v>
                </c:pt>
                <c:pt idx="11">
                  <c:v>0.54612890149979731</c:v>
                </c:pt>
                <c:pt idx="12">
                  <c:v>0.42932594484609721</c:v>
                </c:pt>
              </c:numCache>
            </c:numRef>
          </c:val>
          <c:extLst>
            <c:ext xmlns:c16="http://schemas.microsoft.com/office/drawing/2014/chart" uri="{C3380CC4-5D6E-409C-BE32-E72D297353CC}">
              <c16:uniqueId val="{00000001-9C82-4A4B-B2B0-4517048EEA4F}"/>
            </c:ext>
          </c:extLst>
        </c:ser>
        <c:ser>
          <c:idx val="7"/>
          <c:order val="7"/>
          <c:tx>
            <c:strRef>
              <c:f>'1.4.1'!$W$11:$X$11</c:f>
              <c:strCache>
                <c:ptCount val="2"/>
                <c:pt idx="0">
                  <c:v>Ausländer</c:v>
                </c:pt>
                <c:pt idx="1">
                  <c:v>männl.</c:v>
                </c:pt>
              </c:strCache>
            </c:strRef>
          </c:tx>
          <c:invertIfNegative val="0"/>
          <c:dLbls>
            <c:numFmt formatCode="0.0%" sourceLinked="0"/>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'1.4.1'!$Y$4:$AK$4</c:f>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'1.4.1'!$Y$11:$AK$11</c:f>
              <c:numCache>
                <c:formatCode>0.00%</c:formatCode>
                <c:ptCount val="13"/>
                <c:pt idx="0">
                  <c:v>8.0074875207986687E-2</c:v>
                </c:pt>
                <c:pt idx="1">
                  <c:v>9.2584466871434845E-2</c:v>
                </c:pt>
                <c:pt idx="2">
                  <c:v>9.1005515485787017E-2</c:v>
                </c:pt>
                <c:pt idx="3">
                  <c:v>0.10643503792512846</c:v>
                </c:pt>
                <c:pt idx="4">
                  <c:v>0.11087756174461377</c:v>
                </c:pt>
                <c:pt idx="5">
                  <c:v>0.12751322751322752</c:v>
                </c:pt>
                <c:pt idx="6">
                  <c:v>0.14219056974459726</c:v>
                </c:pt>
                <c:pt idx="7">
                  <c:v>0.13955901426718548</c:v>
                </c:pt>
                <c:pt idx="8">
                  <c:v>0.13613861386138615</c:v>
                </c:pt>
                <c:pt idx="9">
                  <c:v>0.13417521704814522</c:v>
                </c:pt>
                <c:pt idx="10">
                  <c:v>0.2213302752293578</c:v>
                </c:pt>
                <c:pt idx="11">
                  <c:v>0.21760797342192692</c:v>
                </c:pt>
                <c:pt idx="12">
                  <c:v>0.10432276657060519</c:v>
                </c:pt>
              </c:numCache>
            </c:numRef>
          </c:val>
          <c:extLst>
            <c:ext xmlns:c16="http://schemas.microsoft.com/office/drawing/2014/chart" uri="{C3380CC4-5D6E-409C-BE32-E72D297353CC}">
              <c16:uniqueId val="{00000002-9C82-4A4B-B2B0-4517048EEA4F}"/>
            </c:ext>
          </c:extLst>
        </c:ser>
        <c:ser>
          <c:idx val="8"/>
          <c:order val="8"/>
          <c:tx>
            <c:strRef>
              <c:f>'1.4.1'!$W$12:$X$12</c:f>
              <c:strCache>
                <c:ptCount val="2"/>
                <c:pt idx="0">
                  <c:v>Ausländer</c:v>
                </c:pt>
                <c:pt idx="1">
                  <c:v>weibl.</c:v>
                </c:pt>
              </c:strCache>
            </c:strRef>
          </c:tx>
          <c:invertIfNegative val="0"/>
          <c:dLbls>
            <c:numFmt formatCode="0.0%" sourceLinked="0"/>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'1.4.1'!$Y$4:$AK$4</c:f>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'1.4.1'!$Y$12:$AK$12</c:f>
              <c:numCache>
                <c:formatCode>0.00%</c:formatCode>
                <c:ptCount val="13"/>
                <c:pt idx="0">
                  <c:v>0.11932917652117823</c:v>
                </c:pt>
                <c:pt idx="1">
                  <c:v>0.11730645507184216</c:v>
                </c:pt>
                <c:pt idx="2">
                  <c:v>0.11783783783783784</c:v>
                </c:pt>
                <c:pt idx="3">
                  <c:v>0.13954647395963121</c:v>
                </c:pt>
                <c:pt idx="4">
                  <c:v>0.16494565217391305</c:v>
                </c:pt>
                <c:pt idx="5">
                  <c:v>0.1702127659574468</c:v>
                </c:pt>
                <c:pt idx="6">
                  <c:v>0.19112801013941699</c:v>
                </c:pt>
                <c:pt idx="7">
                  <c:v>0.2057127162867344</c:v>
                </c:pt>
                <c:pt idx="8">
                  <c:v>0.20310213637693883</c:v>
                </c:pt>
                <c:pt idx="9">
                  <c:v>0.18919699595609474</c:v>
                </c:pt>
                <c:pt idx="10">
                  <c:v>0.32447149263292763</c:v>
                </c:pt>
                <c:pt idx="11">
                  <c:v>0.3235294117647059</c:v>
                </c:pt>
                <c:pt idx="12">
                  <c:v>0.1791497975708502</c:v>
                </c:pt>
              </c:numCache>
            </c:numRef>
          </c:val>
          <c:extLst>
            <c:ext xmlns:c16="http://schemas.microsoft.com/office/drawing/2014/chart" uri="{C3380CC4-5D6E-409C-BE32-E72D297353CC}">
              <c16:uniqueId val="{00000003-9C82-4A4B-B2B0-4517048EEA4F}"/>
            </c:ext>
          </c:extLst>
        </c:ser>
        <c:dLbls>
          <c:showLegendKey val="0"/>
          <c:showVal val="0"/>
          <c:showCatName val="0"/>
          <c:showSerName val="0"/>
          <c:showPercent val="0"/>
          <c:showBubbleSize val="0"/>
        </c:dLbls>
        <c:gapWidth val="75"/>
        <c:overlap val="-25"/>
        <c:axId val="393474928"/>
        <c:axId val="393475320"/>
        <c:extLst>
          <c:ext xmlns:c15="http://schemas.microsoft.com/office/drawing/2012/chart" uri="{02D57815-91ED-43cb-92C2-25804820EDAC}">
            <c15:filteredBarSeries>
              <c15:ser>
                <c:idx val="2"/>
                <c:order val="0"/>
                <c:tx>
                  <c:strRef>
                    <c:extLst>
                      <c:ext uri="{02D57815-91ED-43cb-92C2-25804820EDAC}">
                        <c15:formulaRef>
                          <c15:sqref>'1.4.1'!$W$4:$X$4</c15:sqref>
                        </c15:formulaRef>
                      </c:ext>
                    </c:extLst>
                    <c:strCache>
                      <c:ptCount val="2"/>
                      <c:pt idx="0">
                        <c:v>Abgänger/innen</c:v>
                      </c:pt>
                    </c:strCache>
                  </c:strRef>
                </c:tx>
                <c:invertIfNegative val="0"/>
                <c:cat>
                  <c:numRef>
                    <c:extLst>
                      <c:ext uri="{02D57815-91ED-43cb-92C2-25804820EDAC}">
                        <c15:formulaRef>
                          <c15:sqref>'1.4.1'!$Y$4:$AK$4</c15:sqref>
                        </c15:formulaRef>
                      </c:ext>
                    </c:extLst>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extLst>
                      <c:ext uri="{02D57815-91ED-43cb-92C2-25804820EDAC}">
                        <c15:formulaRef>
                          <c15:sqref>'1.4.1'!$Y$4:$AK$4</c15:sqref>
                        </c15:formulaRef>
                      </c:ext>
                    </c:extLst>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val>
                <c:extLst>
                  <c:ext xmlns:c16="http://schemas.microsoft.com/office/drawing/2014/chart" uri="{C3380CC4-5D6E-409C-BE32-E72D297353CC}">
                    <c16:uniqueId val="{00000004-9C82-4A4B-B2B0-4517048EEA4F}"/>
                  </c:ext>
                </c:extLst>
              </c15:ser>
            </c15:filteredBarSeries>
            <c15:filteredBarSeries>
              <c15:ser>
                <c:idx val="3"/>
                <c:order val="1"/>
                <c:tx>
                  <c:strRef>
                    <c:extLst xmlns:c15="http://schemas.microsoft.com/office/drawing/2012/chart">
                      <c:ext xmlns:c15="http://schemas.microsoft.com/office/drawing/2012/chart" uri="{02D57815-91ED-43cb-92C2-25804820EDAC}">
                        <c15:formulaRef>
                          <c15:sqref>'1.4.1'!$W$5:$X$5</c15:sqref>
                        </c15:formulaRef>
                      </c:ext>
                    </c:extLst>
                    <c:strCache>
                      <c:ptCount val="2"/>
                      <c:pt idx="0">
                        <c:v>Deutsche</c:v>
                      </c:pt>
                      <c:pt idx="1">
                        <c:v>männl.</c:v>
                      </c:pt>
                    </c:strCache>
                  </c:strRef>
                </c:tx>
                <c:invertIfNegative val="0"/>
                <c:cat>
                  <c:numRef>
                    <c:extLst xmlns:c15="http://schemas.microsoft.com/office/drawing/2012/chart">
                      <c:ext xmlns:c15="http://schemas.microsoft.com/office/drawing/2012/chart" uri="{02D57815-91ED-43cb-92C2-25804820EDAC}">
                        <c15:formulaRef>
                          <c15:sqref>'1.4.1'!$Y$4:$AK$4</c15:sqref>
                        </c15:formulaRef>
                      </c:ext>
                    </c:extLst>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extLst xmlns:c15="http://schemas.microsoft.com/office/drawing/2012/chart">
                      <c:ext xmlns:c15="http://schemas.microsoft.com/office/drawing/2012/chart" uri="{02D57815-91ED-43cb-92C2-25804820EDAC}">
                        <c15:formulaRef>
                          <c15:sqref>'1.4.1'!$Y$5:$AK$5</c15:sqref>
                        </c15:formulaRef>
                      </c:ext>
                    </c:extLst>
                    <c:numCache>
                      <c:formatCode>0.00%</c:formatCode>
                      <c:ptCount val="13"/>
                      <c:pt idx="0">
                        <c:v>4.3644552473548759E-2</c:v>
                      </c:pt>
                      <c:pt idx="1">
                        <c:v>3.3832717977847204E-2</c:v>
                      </c:pt>
                      <c:pt idx="2">
                        <c:v>3.2771304868175581E-2</c:v>
                      </c:pt>
                      <c:pt idx="3">
                        <c:v>2.6731341169805977E-2</c:v>
                      </c:pt>
                      <c:pt idx="4">
                        <c:v>2.3783388218075376E-2</c:v>
                      </c:pt>
                      <c:pt idx="5">
                        <c:v>2.490831850695327E-2</c:v>
                      </c:pt>
                      <c:pt idx="6">
                        <c:v>1.9580464995453954E-2</c:v>
                      </c:pt>
                      <c:pt idx="7">
                        <c:v>1.7783514395324655E-2</c:v>
                      </c:pt>
                      <c:pt idx="8">
                        <c:v>1.4294918257227994E-2</c:v>
                      </c:pt>
                      <c:pt idx="9">
                        <c:v>2.3158460711268147E-2</c:v>
                      </c:pt>
                      <c:pt idx="10">
                        <c:v>2.1630615640599003E-2</c:v>
                      </c:pt>
                      <c:pt idx="11">
                        <c:v>2.0381816759252016E-2</c:v>
                      </c:pt>
                      <c:pt idx="12">
                        <c:v>2.06730964880153E-2</c:v>
                      </c:pt>
                    </c:numCache>
                  </c:numRef>
                </c:val>
                <c:extLst xmlns:c15="http://schemas.microsoft.com/office/drawing/2012/chart">
                  <c:ext xmlns:c16="http://schemas.microsoft.com/office/drawing/2014/chart" uri="{C3380CC4-5D6E-409C-BE32-E72D297353CC}">
                    <c16:uniqueId val="{00000005-9C82-4A4B-B2B0-4517048EEA4F}"/>
                  </c:ext>
                </c:extLst>
              </c15:ser>
            </c15:filteredBarSeries>
            <c15:filteredBarSeries>
              <c15:ser>
                <c:idx val="0"/>
                <c:order val="2"/>
                <c:tx>
                  <c:strRef>
                    <c:extLst xmlns:c15="http://schemas.microsoft.com/office/drawing/2012/chart">
                      <c:ext xmlns:c15="http://schemas.microsoft.com/office/drawing/2012/chart" uri="{02D57815-91ED-43cb-92C2-25804820EDAC}">
                        <c15:formulaRef>
                          <c15:sqref>'1.4.1'!$W$6:$X$6</c15:sqref>
                        </c15:formulaRef>
                      </c:ext>
                    </c:extLst>
                    <c:strCache>
                      <c:ptCount val="2"/>
                      <c:pt idx="0">
                        <c:v>Deutsche</c:v>
                      </c:pt>
                      <c:pt idx="1">
                        <c:v>weibl.</c:v>
                      </c:pt>
                    </c:strCache>
                  </c:strRef>
                </c:tx>
                <c:invertIfNegative val="0"/>
                <c:cat>
                  <c:numRef>
                    <c:extLst xmlns:c15="http://schemas.microsoft.com/office/drawing/2012/chart">
                      <c:ext xmlns:c15="http://schemas.microsoft.com/office/drawing/2012/chart" uri="{02D57815-91ED-43cb-92C2-25804820EDAC}">
                        <c15:formulaRef>
                          <c15:sqref>'1.4.1'!$Y$4:$AK$4</c15:sqref>
                        </c15:formulaRef>
                      </c:ext>
                    </c:extLst>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extLst xmlns:c15="http://schemas.microsoft.com/office/drawing/2012/chart">
                      <c:ext xmlns:c15="http://schemas.microsoft.com/office/drawing/2012/chart" uri="{02D57815-91ED-43cb-92C2-25804820EDAC}">
                        <c15:formulaRef>
                          <c15:sqref>'1.4.1'!$Y$6:$AK$6</c15:sqref>
                        </c15:formulaRef>
                      </c:ext>
                    </c:extLst>
                    <c:numCache>
                      <c:formatCode>0.00%</c:formatCode>
                      <c:ptCount val="13"/>
                      <c:pt idx="0">
                        <c:v>2.6385034062646435E-2</c:v>
                      </c:pt>
                      <c:pt idx="1">
                        <c:v>2.4823981998983814E-2</c:v>
                      </c:pt>
                      <c:pt idx="2">
                        <c:v>2.5397603867442022E-2</c:v>
                      </c:pt>
                      <c:pt idx="3">
                        <c:v>1.7742517129462676E-2</c:v>
                      </c:pt>
                      <c:pt idx="4">
                        <c:v>1.6514998314796091E-2</c:v>
                      </c:pt>
                      <c:pt idx="5">
                        <c:v>1.6375304270856383E-2</c:v>
                      </c:pt>
                      <c:pt idx="6">
                        <c:v>1.2727975768511954E-2</c:v>
                      </c:pt>
                      <c:pt idx="7">
                        <c:v>1.2042074718897353E-2</c:v>
                      </c:pt>
                      <c:pt idx="8">
                        <c:v>9.8881300540495237E-3</c:v>
                      </c:pt>
                      <c:pt idx="9">
                        <c:v>1.6178891163836365E-2</c:v>
                      </c:pt>
                      <c:pt idx="10">
                        <c:v>1.4346332592442917E-2</c:v>
                      </c:pt>
                      <c:pt idx="11">
                        <c:v>1.2282124037292258E-2</c:v>
                      </c:pt>
                      <c:pt idx="12">
                        <c:v>1.1948569202129963E-2</c:v>
                      </c:pt>
                    </c:numCache>
                  </c:numRef>
                </c:val>
                <c:extLst xmlns:c15="http://schemas.microsoft.com/office/drawing/2012/chart">
                  <c:ext xmlns:c16="http://schemas.microsoft.com/office/drawing/2014/chart" uri="{C3380CC4-5D6E-409C-BE32-E72D297353CC}">
                    <c16:uniqueId val="{00000006-9C82-4A4B-B2B0-4517048EEA4F}"/>
                  </c:ext>
                </c:extLst>
              </c15:ser>
            </c15:filteredBarSeries>
            <c15:filteredBarSeries>
              <c15:ser>
                <c:idx val="1"/>
                <c:order val="3"/>
                <c:tx>
                  <c:strRef>
                    <c:extLst xmlns:c15="http://schemas.microsoft.com/office/drawing/2012/chart">
                      <c:ext xmlns:c15="http://schemas.microsoft.com/office/drawing/2012/chart" uri="{02D57815-91ED-43cb-92C2-25804820EDAC}">
                        <c15:formulaRef>
                          <c15:sqref>'1.4.1'!$W$7:$X$7</c15:sqref>
                        </c15:formulaRef>
                      </c:ext>
                    </c:extLst>
                    <c:strCache>
                      <c:ptCount val="2"/>
                      <c:pt idx="0">
                        <c:v>Ausländer</c:v>
                      </c:pt>
                      <c:pt idx="1">
                        <c:v>männl.</c:v>
                      </c:pt>
                    </c:strCache>
                  </c:strRef>
                </c:tx>
                <c:invertIfNegative val="0"/>
                <c:cat>
                  <c:numRef>
                    <c:extLst xmlns:c15="http://schemas.microsoft.com/office/drawing/2012/chart">
                      <c:ext xmlns:c15="http://schemas.microsoft.com/office/drawing/2012/chart" uri="{02D57815-91ED-43cb-92C2-25804820EDAC}">
                        <c15:formulaRef>
                          <c15:sqref>'1.4.1'!$Y$4:$AK$4</c15:sqref>
                        </c15:formulaRef>
                      </c:ext>
                    </c:extLst>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extLst xmlns:c15="http://schemas.microsoft.com/office/drawing/2012/chart">
                      <c:ext xmlns:c15="http://schemas.microsoft.com/office/drawing/2012/chart" uri="{02D57815-91ED-43cb-92C2-25804820EDAC}">
                        <c15:formulaRef>
                          <c15:sqref>'1.4.1'!$Y$7:$AK$7</c15:sqref>
                        </c15:formulaRef>
                      </c:ext>
                    </c:extLst>
                    <c:numCache>
                      <c:formatCode>0.00%</c:formatCode>
                      <c:ptCount val="13"/>
                      <c:pt idx="0">
                        <c:v>0.10690515806988353</c:v>
                      </c:pt>
                      <c:pt idx="1">
                        <c:v>8.6660816147433081E-2</c:v>
                      </c:pt>
                      <c:pt idx="2">
                        <c:v>9.3551124310564282E-2</c:v>
                      </c:pt>
                      <c:pt idx="3">
                        <c:v>8.0743821874235386E-2</c:v>
                      </c:pt>
                      <c:pt idx="4">
                        <c:v>7.8822911192853395E-2</c:v>
                      </c:pt>
                      <c:pt idx="5">
                        <c:v>8.2539682539682538E-2</c:v>
                      </c:pt>
                      <c:pt idx="6">
                        <c:v>6.8271119842829076E-2</c:v>
                      </c:pt>
                      <c:pt idx="7">
                        <c:v>6.7963683527885857E-2</c:v>
                      </c:pt>
                      <c:pt idx="8">
                        <c:v>5.2805280528052806E-2</c:v>
                      </c:pt>
                      <c:pt idx="9">
                        <c:v>3.446461457511181E-2</c:v>
                      </c:pt>
                      <c:pt idx="10">
                        <c:v>8.084862385321101E-2</c:v>
                      </c:pt>
                      <c:pt idx="11">
                        <c:v>9.3023255813953487E-2</c:v>
                      </c:pt>
                      <c:pt idx="12">
                        <c:v>9.2219020172910657E-2</c:v>
                      </c:pt>
                    </c:numCache>
                  </c:numRef>
                </c:val>
                <c:extLst xmlns:c15="http://schemas.microsoft.com/office/drawing/2012/chart">
                  <c:ext xmlns:c16="http://schemas.microsoft.com/office/drawing/2014/chart" uri="{C3380CC4-5D6E-409C-BE32-E72D297353CC}">
                    <c16:uniqueId val="{00000007-9C82-4A4B-B2B0-4517048EEA4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'1.4.1'!$W$8:$X$8</c15:sqref>
                        </c15:formulaRef>
                      </c:ext>
                    </c:extLst>
                    <c:strCache>
                      <c:ptCount val="2"/>
                      <c:pt idx="0">
                        <c:v>Ausländer</c:v>
                      </c:pt>
                      <c:pt idx="1">
                        <c:v>weibl.</c:v>
                      </c:pt>
                    </c:strCache>
                  </c:strRef>
                </c:tx>
                <c:invertIfNegative val="0"/>
                <c:cat>
                  <c:numRef>
                    <c:extLst xmlns:c15="http://schemas.microsoft.com/office/drawing/2012/chart">
                      <c:ext xmlns:c15="http://schemas.microsoft.com/office/drawing/2012/chart" uri="{02D57815-91ED-43cb-92C2-25804820EDAC}">
                        <c15:formulaRef>
                          <c15:sqref>'1.4.1'!$Y$4:$AK$4</c15:sqref>
                        </c15:formulaRef>
                      </c:ext>
                    </c:extLst>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extLst xmlns:c15="http://schemas.microsoft.com/office/drawing/2012/chart">
                      <c:ext xmlns:c15="http://schemas.microsoft.com/office/drawing/2012/chart" uri="{02D57815-91ED-43cb-92C2-25804820EDAC}">
                        <c15:formulaRef>
                          <c15:sqref>'1.4.1'!$Y$8:$AK$8</c15:sqref>
                        </c15:formulaRef>
                      </c:ext>
                    </c:extLst>
                    <c:numCache>
                      <c:formatCode>0.00%</c:formatCode>
                      <c:ptCount val="13"/>
                      <c:pt idx="0">
                        <c:v>8.6003010105353689E-2</c:v>
                      </c:pt>
                      <c:pt idx="1">
                        <c:v>6.6480806347844729E-2</c:v>
                      </c:pt>
                      <c:pt idx="2">
                        <c:v>6.6162162162162155E-2</c:v>
                      </c:pt>
                      <c:pt idx="3">
                        <c:v>5.3825068527286322E-2</c:v>
                      </c:pt>
                      <c:pt idx="4">
                        <c:v>6.0597826086956519E-2</c:v>
                      </c:pt>
                      <c:pt idx="5">
                        <c:v>5.2373158756137482E-2</c:v>
                      </c:pt>
                      <c:pt idx="6">
                        <c:v>4.7908745247148291E-2</c:v>
                      </c:pt>
                      <c:pt idx="7">
                        <c:v>4.3394671793463332E-2</c:v>
                      </c:pt>
                      <c:pt idx="8">
                        <c:v>3.3655253146034535E-2</c:v>
                      </c:pt>
                      <c:pt idx="9">
                        <c:v>2.2819179664933565E-2</c:v>
                      </c:pt>
                      <c:pt idx="10">
                        <c:v>5.285073670723895E-2</c:v>
                      </c:pt>
                      <c:pt idx="11">
                        <c:v>5.6149732620320858E-2</c:v>
                      </c:pt>
                      <c:pt idx="12">
                        <c:v>5.3981106612685563E-2</c:v>
                      </c:pt>
                    </c:numCache>
                  </c:numRef>
                </c:val>
                <c:extLst xmlns:c15="http://schemas.microsoft.com/office/drawing/2012/chart">
                  <c:ext xmlns:c16="http://schemas.microsoft.com/office/drawing/2014/chart" uri="{C3380CC4-5D6E-409C-BE32-E72D297353CC}">
                    <c16:uniqueId val="{00000008-9C82-4A4B-B2B0-4517048EEA4F}"/>
                  </c:ext>
                </c:extLst>
              </c15:ser>
            </c15:filteredBarSeries>
          </c:ext>
        </c:extLst>
      </c:barChart>
      <c:catAx>
        <c:axId val="39347492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de-DE"/>
          </a:p>
        </c:txPr>
        <c:crossAx val="393475320"/>
        <c:crosses val="autoZero"/>
        <c:auto val="1"/>
        <c:lblAlgn val="ctr"/>
        <c:lblOffset val="100"/>
        <c:noMultiLvlLbl val="0"/>
      </c:catAx>
      <c:valAx>
        <c:axId val="39347532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de-DE"/>
          </a:p>
        </c:txPr>
        <c:crossAx val="393474928"/>
        <c:crosses val="autoZero"/>
        <c:crossBetween val="between"/>
      </c:valAx>
      <c:spPr>
        <a:solidFill>
          <a:schemeClr val="bg1"/>
        </a:solidFill>
        <a:ln>
          <a:noFill/>
        </a:ln>
        <a:effectLst/>
      </c:spPr>
    </c:plotArea>
    <c:legend>
      <c:legendPos val="b"/>
      <c:layout>
        <c:manualLayout>
          <c:xMode val="edge"/>
          <c:yMode val="edge"/>
          <c:x val="0.20780789746194872"/>
          <c:y val="0.93703147518137109"/>
          <c:w val="0.59040062961953022"/>
          <c:h val="5.773687048823038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itchFamily="34" charset="0"/>
              <a:ea typeface="+mn-ea"/>
              <a:cs typeface="Arial" pitchFamily="34" charset="0"/>
            </a:defRPr>
          </a:pPr>
          <a:endParaRPr lang="de-DE"/>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de-DE"/>
    </a:p>
  </c:txPr>
  <c:printSettings>
    <c:headerFooter>
      <c:oddHeader>&amp;Z&amp;"Arial,Standard"&amp;8Vielfalt* in der Wetterau - Monitor zu Bevölkerung, Arbeit und Bildung&amp;R&amp;8&amp;S von &amp;A</c:oddHeader>
      <c:oddFooter>&amp;L&amp;8*im Sinne von Diversität&amp;R&amp;"Arial,Standard"&amp;8http://interkulturelle.wetterau.de/projekte/monitor-vielfalt-in-der-wetterau</c:oddFooter>
    </c:headerFooter>
    <c:pageMargins b="0.78740157499999996" l="0.70000000000000029" r="0.70000000000000029" t="0.78740157499999996" header="0.30000000000000032" footer="0.30000000000000032"/>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baseline="0">
                <a:solidFill>
                  <a:schemeClr val="tx1"/>
                </a:solidFill>
                <a:latin typeface="Arial" pitchFamily="34" charset="0"/>
                <a:ea typeface="+mn-ea"/>
                <a:cs typeface="Arial" pitchFamily="34" charset="0"/>
              </a:defRPr>
            </a:pPr>
            <a:r>
              <a:rPr lang="de-DE" sz="800" b="1" i="0" baseline="0">
                <a:effectLst/>
              </a:rPr>
              <a:t>Quote der deutschen und ausländischen Schulabgänger/innen ohne Hauptschulabschluss, Zeitreihe 2006 bis 2019*, Land Hessen</a:t>
            </a:r>
            <a:endParaRPr lang="de-DE" sz="800">
              <a:effectLst/>
            </a:endParaRPr>
          </a:p>
        </c:rich>
      </c:tx>
      <c:layout>
        <c:manualLayout>
          <c:xMode val="edge"/>
          <c:yMode val="edge"/>
          <c:x val="0.1350574152235394"/>
          <c:y val="3.5332371742679267E-2"/>
        </c:manualLayout>
      </c:layout>
      <c:overlay val="0"/>
      <c:spPr>
        <a:noFill/>
        <a:ln>
          <a:noFill/>
        </a:ln>
        <a:effectLst/>
      </c:spPr>
    </c:title>
    <c:autoTitleDeleted val="0"/>
    <c:plotArea>
      <c:layout>
        <c:manualLayout>
          <c:layoutTarget val="inner"/>
          <c:xMode val="edge"/>
          <c:yMode val="edge"/>
          <c:x val="5.7256825827070333E-2"/>
          <c:y val="0.1487053428666246"/>
          <c:w val="0.92369553805774274"/>
          <c:h val="0.70467274267881919"/>
        </c:manualLayout>
      </c:layout>
      <c:barChart>
        <c:barDir val="col"/>
        <c:grouping val="clustered"/>
        <c:varyColors val="0"/>
        <c:ser>
          <c:idx val="3"/>
          <c:order val="1"/>
          <c:tx>
            <c:strRef>
              <c:f>'1.4.1'!$W$5:$X$5</c:f>
              <c:strCache>
                <c:ptCount val="2"/>
                <c:pt idx="0">
                  <c:v>Deutsche</c:v>
                </c:pt>
                <c:pt idx="1">
                  <c:v>männl.</c:v>
                </c:pt>
              </c:strCache>
            </c:strRef>
          </c:tx>
          <c:invertIfNegative val="0"/>
          <c:dLbls>
            <c:numFmt formatCode="0.0%" sourceLinked="0"/>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'1.4.1'!$Y$4:$AK$4</c:f>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'1.4.1'!$Y$5:$AK$5</c:f>
              <c:numCache>
                <c:formatCode>0.00%</c:formatCode>
                <c:ptCount val="13"/>
                <c:pt idx="0">
                  <c:v>4.3644552473548759E-2</c:v>
                </c:pt>
                <c:pt idx="1">
                  <c:v>3.3832717977847204E-2</c:v>
                </c:pt>
                <c:pt idx="2">
                  <c:v>3.2771304868175581E-2</c:v>
                </c:pt>
                <c:pt idx="3">
                  <c:v>2.6731341169805977E-2</c:v>
                </c:pt>
                <c:pt idx="4">
                  <c:v>2.3783388218075376E-2</c:v>
                </c:pt>
                <c:pt idx="5">
                  <c:v>2.490831850695327E-2</c:v>
                </c:pt>
                <c:pt idx="6">
                  <c:v>1.9580464995453954E-2</c:v>
                </c:pt>
                <c:pt idx="7">
                  <c:v>1.7783514395324655E-2</c:v>
                </c:pt>
                <c:pt idx="8">
                  <c:v>1.4294918257227994E-2</c:v>
                </c:pt>
                <c:pt idx="9">
                  <c:v>2.3158460711268147E-2</c:v>
                </c:pt>
                <c:pt idx="10">
                  <c:v>2.1630615640599003E-2</c:v>
                </c:pt>
                <c:pt idx="11">
                  <c:v>2.0381816759252016E-2</c:v>
                </c:pt>
                <c:pt idx="12">
                  <c:v>2.06730964880153E-2</c:v>
                </c:pt>
              </c:numCache>
            </c:numRef>
          </c:val>
          <c:extLst>
            <c:ext xmlns:c16="http://schemas.microsoft.com/office/drawing/2014/chart" uri="{C3380CC4-5D6E-409C-BE32-E72D297353CC}">
              <c16:uniqueId val="{00000000-73C7-43E8-856C-7014D3D53C4D}"/>
            </c:ext>
          </c:extLst>
        </c:ser>
        <c:ser>
          <c:idx val="0"/>
          <c:order val="2"/>
          <c:tx>
            <c:strRef>
              <c:f>'1.4.1'!$W$6:$X$6</c:f>
              <c:strCache>
                <c:ptCount val="2"/>
                <c:pt idx="0">
                  <c:v>Deutsche</c:v>
                </c:pt>
                <c:pt idx="1">
                  <c:v>weibl.</c:v>
                </c:pt>
              </c:strCache>
            </c:strRef>
          </c:tx>
          <c:invertIfNegative val="0"/>
          <c:dLbls>
            <c:numFmt formatCode="0.0%" sourceLinked="0"/>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'1.4.1'!$Y$4:$AK$4</c:f>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'1.4.1'!$Y$6:$AK$6</c:f>
              <c:numCache>
                <c:formatCode>0.00%</c:formatCode>
                <c:ptCount val="13"/>
                <c:pt idx="0">
                  <c:v>2.6385034062646435E-2</c:v>
                </c:pt>
                <c:pt idx="1">
                  <c:v>2.4823981998983814E-2</c:v>
                </c:pt>
                <c:pt idx="2">
                  <c:v>2.5397603867442022E-2</c:v>
                </c:pt>
                <c:pt idx="3">
                  <c:v>1.7742517129462676E-2</c:v>
                </c:pt>
                <c:pt idx="4">
                  <c:v>1.6514998314796091E-2</c:v>
                </c:pt>
                <c:pt idx="5">
                  <c:v>1.6375304270856383E-2</c:v>
                </c:pt>
                <c:pt idx="6">
                  <c:v>1.2727975768511954E-2</c:v>
                </c:pt>
                <c:pt idx="7">
                  <c:v>1.2042074718897353E-2</c:v>
                </c:pt>
                <c:pt idx="8">
                  <c:v>9.8881300540495237E-3</c:v>
                </c:pt>
                <c:pt idx="9">
                  <c:v>1.6178891163836365E-2</c:v>
                </c:pt>
                <c:pt idx="10">
                  <c:v>1.4346332592442917E-2</c:v>
                </c:pt>
                <c:pt idx="11">
                  <c:v>1.2282124037292258E-2</c:v>
                </c:pt>
                <c:pt idx="12">
                  <c:v>1.1948569202129963E-2</c:v>
                </c:pt>
              </c:numCache>
            </c:numRef>
          </c:val>
          <c:extLst>
            <c:ext xmlns:c16="http://schemas.microsoft.com/office/drawing/2014/chart" uri="{C3380CC4-5D6E-409C-BE32-E72D297353CC}">
              <c16:uniqueId val="{00000001-73C7-43E8-856C-7014D3D53C4D}"/>
            </c:ext>
          </c:extLst>
        </c:ser>
        <c:ser>
          <c:idx val="1"/>
          <c:order val="3"/>
          <c:tx>
            <c:strRef>
              <c:f>'1.4.1'!$W$7:$X$7</c:f>
              <c:strCache>
                <c:ptCount val="2"/>
                <c:pt idx="0">
                  <c:v>Ausländer</c:v>
                </c:pt>
                <c:pt idx="1">
                  <c:v>männl.</c:v>
                </c:pt>
              </c:strCache>
            </c:strRef>
          </c:tx>
          <c:invertIfNegative val="0"/>
          <c:dLbls>
            <c:numFmt formatCode="0.0%" sourceLinked="0"/>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'1.4.1'!$Y$4:$AK$4</c:f>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'1.4.1'!$Y$7:$AK$7</c:f>
              <c:numCache>
                <c:formatCode>0.00%</c:formatCode>
                <c:ptCount val="13"/>
                <c:pt idx="0">
                  <c:v>0.10690515806988353</c:v>
                </c:pt>
                <c:pt idx="1">
                  <c:v>8.6660816147433081E-2</c:v>
                </c:pt>
                <c:pt idx="2">
                  <c:v>9.3551124310564282E-2</c:v>
                </c:pt>
                <c:pt idx="3">
                  <c:v>8.0743821874235386E-2</c:v>
                </c:pt>
                <c:pt idx="4">
                  <c:v>7.8822911192853395E-2</c:v>
                </c:pt>
                <c:pt idx="5">
                  <c:v>8.2539682539682538E-2</c:v>
                </c:pt>
                <c:pt idx="6">
                  <c:v>6.8271119842829076E-2</c:v>
                </c:pt>
                <c:pt idx="7">
                  <c:v>6.7963683527885857E-2</c:v>
                </c:pt>
                <c:pt idx="8">
                  <c:v>5.2805280528052806E-2</c:v>
                </c:pt>
                <c:pt idx="9">
                  <c:v>3.446461457511181E-2</c:v>
                </c:pt>
                <c:pt idx="10">
                  <c:v>8.084862385321101E-2</c:v>
                </c:pt>
                <c:pt idx="11">
                  <c:v>9.3023255813953487E-2</c:v>
                </c:pt>
                <c:pt idx="12">
                  <c:v>9.2219020172910657E-2</c:v>
                </c:pt>
              </c:numCache>
            </c:numRef>
          </c:val>
          <c:extLst>
            <c:ext xmlns:c16="http://schemas.microsoft.com/office/drawing/2014/chart" uri="{C3380CC4-5D6E-409C-BE32-E72D297353CC}">
              <c16:uniqueId val="{00000002-73C7-43E8-856C-7014D3D53C4D}"/>
            </c:ext>
          </c:extLst>
        </c:ser>
        <c:ser>
          <c:idx val="4"/>
          <c:order val="4"/>
          <c:tx>
            <c:strRef>
              <c:f>'1.4.1'!$W$8:$X$8</c:f>
              <c:strCache>
                <c:ptCount val="2"/>
                <c:pt idx="0">
                  <c:v>Ausländer</c:v>
                </c:pt>
                <c:pt idx="1">
                  <c:v>weibl.</c:v>
                </c:pt>
              </c:strCache>
            </c:strRef>
          </c:tx>
          <c:invertIfNegative val="0"/>
          <c:dLbls>
            <c:numFmt formatCode="0.0%" sourceLinked="0"/>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'1.4.1'!$Y$4:$AK$4</c:f>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'1.4.1'!$Y$8:$AK$8</c:f>
              <c:numCache>
                <c:formatCode>0.00%</c:formatCode>
                <c:ptCount val="13"/>
                <c:pt idx="0">
                  <c:v>8.6003010105353689E-2</c:v>
                </c:pt>
                <c:pt idx="1">
                  <c:v>6.6480806347844729E-2</c:v>
                </c:pt>
                <c:pt idx="2">
                  <c:v>6.6162162162162155E-2</c:v>
                </c:pt>
                <c:pt idx="3">
                  <c:v>5.3825068527286322E-2</c:v>
                </c:pt>
                <c:pt idx="4">
                  <c:v>6.0597826086956519E-2</c:v>
                </c:pt>
                <c:pt idx="5">
                  <c:v>5.2373158756137482E-2</c:v>
                </c:pt>
                <c:pt idx="6">
                  <c:v>4.7908745247148291E-2</c:v>
                </c:pt>
                <c:pt idx="7">
                  <c:v>4.3394671793463332E-2</c:v>
                </c:pt>
                <c:pt idx="8">
                  <c:v>3.3655253146034535E-2</c:v>
                </c:pt>
                <c:pt idx="9">
                  <c:v>2.2819179664933565E-2</c:v>
                </c:pt>
                <c:pt idx="10">
                  <c:v>5.285073670723895E-2</c:v>
                </c:pt>
                <c:pt idx="11">
                  <c:v>5.6149732620320858E-2</c:v>
                </c:pt>
                <c:pt idx="12">
                  <c:v>5.3981106612685563E-2</c:v>
                </c:pt>
              </c:numCache>
            </c:numRef>
          </c:val>
          <c:extLst>
            <c:ext xmlns:c16="http://schemas.microsoft.com/office/drawing/2014/chart" uri="{C3380CC4-5D6E-409C-BE32-E72D297353CC}">
              <c16:uniqueId val="{00000003-73C7-43E8-856C-7014D3D53C4D}"/>
            </c:ext>
          </c:extLst>
        </c:ser>
        <c:dLbls>
          <c:showLegendKey val="0"/>
          <c:showVal val="0"/>
          <c:showCatName val="0"/>
          <c:showSerName val="0"/>
          <c:showPercent val="0"/>
          <c:showBubbleSize val="0"/>
        </c:dLbls>
        <c:gapWidth val="75"/>
        <c:overlap val="-25"/>
        <c:axId val="393475712"/>
        <c:axId val="391608904"/>
        <c:extLst>
          <c:ext xmlns:c15="http://schemas.microsoft.com/office/drawing/2012/chart" uri="{02D57815-91ED-43cb-92C2-25804820EDAC}">
            <c15:filteredBarSeries>
              <c15:ser>
                <c:idx val="2"/>
                <c:order val="0"/>
                <c:tx>
                  <c:strRef>
                    <c:extLst>
                      <c:ext uri="{02D57815-91ED-43cb-92C2-25804820EDAC}">
                        <c15:formulaRef>
                          <c15:sqref>'1.4.1'!$W$4:$X$4</c15:sqref>
                        </c15:formulaRef>
                      </c:ext>
                    </c:extLst>
                    <c:strCache>
                      <c:ptCount val="2"/>
                      <c:pt idx="0">
                        <c:v>Abgänger/innen</c:v>
                      </c:pt>
                    </c:strCache>
                  </c:strRef>
                </c:tx>
                <c:invertIfNegative val="0"/>
                <c:cat>
                  <c:numRef>
                    <c:extLst>
                      <c:ext uri="{02D57815-91ED-43cb-92C2-25804820EDAC}">
                        <c15:formulaRef>
                          <c15:sqref>'1.4.1'!$Y$4:$AK$4</c15:sqref>
                        </c15:formulaRef>
                      </c:ext>
                    </c:extLst>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extLst>
                      <c:ext uri="{02D57815-91ED-43cb-92C2-25804820EDAC}">
                        <c15:formulaRef>
                          <c15:sqref>'1.4.1'!$Y$4:$AK$4</c15:sqref>
                        </c15:formulaRef>
                      </c:ext>
                    </c:extLst>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val>
                <c:extLst>
                  <c:ext xmlns:c16="http://schemas.microsoft.com/office/drawing/2014/chart" uri="{C3380CC4-5D6E-409C-BE32-E72D297353CC}">
                    <c16:uniqueId val="{00000004-73C7-43E8-856C-7014D3D53C4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'1.4.1'!$W$9:$X$9</c15:sqref>
                        </c15:formulaRef>
                      </c:ext>
                    </c:extLst>
                    <c:strCache>
                      <c:ptCount val="2"/>
                      <c:pt idx="0">
                        <c:v>Deutsche</c:v>
                      </c:pt>
                      <c:pt idx="1">
                        <c:v>männl.</c:v>
                      </c:pt>
                    </c:strCache>
                  </c:strRef>
                </c:tx>
                <c:invertIfNegative val="0"/>
                <c:cat>
                  <c:numRef>
                    <c:extLst xmlns:c15="http://schemas.microsoft.com/office/drawing/2012/chart">
                      <c:ext xmlns:c15="http://schemas.microsoft.com/office/drawing/2012/chart" uri="{02D57815-91ED-43cb-92C2-25804820EDAC}">
                        <c15:formulaRef>
                          <c15:sqref>'1.4.1'!$Y$4:$AK$4</c15:sqref>
                        </c15:formulaRef>
                      </c:ext>
                    </c:extLst>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extLst xmlns:c15="http://schemas.microsoft.com/office/drawing/2012/chart">
                      <c:ext xmlns:c15="http://schemas.microsoft.com/office/drawing/2012/chart" uri="{02D57815-91ED-43cb-92C2-25804820EDAC}">
                        <c15:formulaRef>
                          <c15:sqref>'1.4.1'!$Y$9:$AK$9</c15:sqref>
                        </c15:formulaRef>
                      </c:ext>
                    </c:extLst>
                    <c:numCache>
                      <c:formatCode>0.00%</c:formatCode>
                      <c:ptCount val="13"/>
                      <c:pt idx="0">
                        <c:v>0.23748927652273377</c:v>
                      </c:pt>
                      <c:pt idx="1">
                        <c:v>0.26302896904288553</c:v>
                      </c:pt>
                      <c:pt idx="2">
                        <c:v>0.26569045020944065</c:v>
                      </c:pt>
                      <c:pt idx="3">
                        <c:v>0.28968984563093048</c:v>
                      </c:pt>
                      <c:pt idx="4">
                        <c:v>0.30058543724844494</c:v>
                      </c:pt>
                      <c:pt idx="5">
                        <c:v>0.32747540031226174</c:v>
                      </c:pt>
                      <c:pt idx="6">
                        <c:v>0.38326406026756721</c:v>
                      </c:pt>
                      <c:pt idx="7">
                        <c:v>0.38213043634147215</c:v>
                      </c:pt>
                      <c:pt idx="8">
                        <c:v>0.36989611017153901</c:v>
                      </c:pt>
                      <c:pt idx="9">
                        <c:v>0.33520239649742684</c:v>
                      </c:pt>
                      <c:pt idx="10">
                        <c:v>0.43075494331153502</c:v>
                      </c:pt>
                      <c:pt idx="11">
                        <c:v>0.4374853297864017</c:v>
                      </c:pt>
                      <c:pt idx="12">
                        <c:v>0.31888658283481869</c:v>
                      </c:pt>
                    </c:numCache>
                  </c:numRef>
                </c:val>
                <c:extLst xmlns:c15="http://schemas.microsoft.com/office/drawing/2012/chart">
                  <c:ext xmlns:c16="http://schemas.microsoft.com/office/drawing/2014/chart" uri="{C3380CC4-5D6E-409C-BE32-E72D297353CC}">
                    <c16:uniqueId val="{00000005-73C7-43E8-856C-7014D3D53C4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'1.4.1'!$W$10:$X$10</c15:sqref>
                        </c15:formulaRef>
                      </c:ext>
                    </c:extLst>
                    <c:strCache>
                      <c:ptCount val="2"/>
                      <c:pt idx="0">
                        <c:v>Deutsche</c:v>
                      </c:pt>
                      <c:pt idx="1">
                        <c:v>weibl.</c:v>
                      </c:pt>
                    </c:strCache>
                  </c:strRef>
                </c:tx>
                <c:invertIfNegative val="0"/>
                <c:cat>
                  <c:numRef>
                    <c:extLst xmlns:c15="http://schemas.microsoft.com/office/drawing/2012/chart">
                      <c:ext xmlns:c15="http://schemas.microsoft.com/office/drawing/2012/chart" uri="{02D57815-91ED-43cb-92C2-25804820EDAC}">
                        <c15:formulaRef>
                          <c15:sqref>'1.4.1'!$Y$4:$AK$4</c15:sqref>
                        </c15:formulaRef>
                      </c:ext>
                    </c:extLst>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extLst xmlns:c15="http://schemas.microsoft.com/office/drawing/2012/chart">
                      <c:ext xmlns:c15="http://schemas.microsoft.com/office/drawing/2012/chart" uri="{02D57815-91ED-43cb-92C2-25804820EDAC}">
                        <c15:formulaRef>
                          <c15:sqref>'1.4.1'!$Y$10:$AK$10</c15:sqref>
                        </c15:formulaRef>
                      </c:ext>
                    </c:extLst>
                    <c:numCache>
                      <c:formatCode>0.00%</c:formatCode>
                      <c:ptCount val="13"/>
                      <c:pt idx="0">
                        <c:v>0.31651227336625454</c:v>
                      </c:pt>
                      <c:pt idx="1">
                        <c:v>0.34844305726936198</c:v>
                      </c:pt>
                      <c:pt idx="2">
                        <c:v>0.35206333636936876</c:v>
                      </c:pt>
                      <c:pt idx="3">
                        <c:v>0.37684817886765237</c:v>
                      </c:pt>
                      <c:pt idx="4">
                        <c:v>0.40186495899337155</c:v>
                      </c:pt>
                      <c:pt idx="5">
                        <c:v>0.41672198864055471</c:v>
                      </c:pt>
                      <c:pt idx="6">
                        <c:v>0.47844299800219114</c:v>
                      </c:pt>
                      <c:pt idx="7">
                        <c:v>0.48647080159593764</c:v>
                      </c:pt>
                      <c:pt idx="8">
                        <c:v>0.47412745632044245</c:v>
                      </c:pt>
                      <c:pt idx="9">
                        <c:v>0.43169135653779761</c:v>
                      </c:pt>
                      <c:pt idx="10">
                        <c:v>0.53655283895736516</c:v>
                      </c:pt>
                      <c:pt idx="11">
                        <c:v>0.54612890149979731</c:v>
                      </c:pt>
                      <c:pt idx="12">
                        <c:v>0.42932594484609721</c:v>
                      </c:pt>
                    </c:numCache>
                  </c:numRef>
                </c:val>
                <c:extLst xmlns:c15="http://schemas.microsoft.com/office/drawing/2012/chart">
                  <c:ext xmlns:c16="http://schemas.microsoft.com/office/drawing/2014/chart" uri="{C3380CC4-5D6E-409C-BE32-E72D297353CC}">
                    <c16:uniqueId val="{00000006-73C7-43E8-856C-7014D3D53C4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'1.4.1'!$W$11:$X$11</c15:sqref>
                        </c15:formulaRef>
                      </c:ext>
                    </c:extLst>
                    <c:strCache>
                      <c:ptCount val="2"/>
                      <c:pt idx="0">
                        <c:v>Ausländer</c:v>
                      </c:pt>
                      <c:pt idx="1">
                        <c:v>männl.</c:v>
                      </c:pt>
                    </c:strCache>
                  </c:strRef>
                </c:tx>
                <c:invertIfNegative val="0"/>
                <c:cat>
                  <c:numRef>
                    <c:extLst xmlns:c15="http://schemas.microsoft.com/office/drawing/2012/chart">
                      <c:ext xmlns:c15="http://schemas.microsoft.com/office/drawing/2012/chart" uri="{02D57815-91ED-43cb-92C2-25804820EDAC}">
                        <c15:formulaRef>
                          <c15:sqref>'1.4.1'!$Y$4:$AK$4</c15:sqref>
                        </c15:formulaRef>
                      </c:ext>
                    </c:extLst>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extLst xmlns:c15="http://schemas.microsoft.com/office/drawing/2012/chart">
                      <c:ext xmlns:c15="http://schemas.microsoft.com/office/drawing/2012/chart" uri="{02D57815-91ED-43cb-92C2-25804820EDAC}">
                        <c15:formulaRef>
                          <c15:sqref>'1.4.1'!$Y$11:$AK$11</c15:sqref>
                        </c15:formulaRef>
                      </c:ext>
                    </c:extLst>
                    <c:numCache>
                      <c:formatCode>0.00%</c:formatCode>
                      <c:ptCount val="13"/>
                      <c:pt idx="0">
                        <c:v>8.0074875207986687E-2</c:v>
                      </c:pt>
                      <c:pt idx="1">
                        <c:v>9.2584466871434845E-2</c:v>
                      </c:pt>
                      <c:pt idx="2">
                        <c:v>9.1005515485787017E-2</c:v>
                      </c:pt>
                      <c:pt idx="3">
                        <c:v>0.10643503792512846</c:v>
                      </c:pt>
                      <c:pt idx="4">
                        <c:v>0.11087756174461377</c:v>
                      </c:pt>
                      <c:pt idx="5">
                        <c:v>0.12751322751322752</c:v>
                      </c:pt>
                      <c:pt idx="6">
                        <c:v>0.14219056974459726</c:v>
                      </c:pt>
                      <c:pt idx="7">
                        <c:v>0.13955901426718548</c:v>
                      </c:pt>
                      <c:pt idx="8">
                        <c:v>0.13613861386138615</c:v>
                      </c:pt>
                      <c:pt idx="9">
                        <c:v>0.13417521704814522</c:v>
                      </c:pt>
                      <c:pt idx="10">
                        <c:v>0.2213302752293578</c:v>
                      </c:pt>
                      <c:pt idx="11">
                        <c:v>0.21760797342192692</c:v>
                      </c:pt>
                      <c:pt idx="12">
                        <c:v>0.10432276657060519</c:v>
                      </c:pt>
                    </c:numCache>
                  </c:numRef>
                </c:val>
                <c:extLst xmlns:c15="http://schemas.microsoft.com/office/drawing/2012/chart">
                  <c:ext xmlns:c16="http://schemas.microsoft.com/office/drawing/2014/chart" uri="{C3380CC4-5D6E-409C-BE32-E72D297353CC}">
                    <c16:uniqueId val="{00000007-73C7-43E8-856C-7014D3D53C4D}"/>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'1.4.1'!$W$12:$X$12</c15:sqref>
                        </c15:formulaRef>
                      </c:ext>
                    </c:extLst>
                    <c:strCache>
                      <c:ptCount val="2"/>
                      <c:pt idx="0">
                        <c:v>Ausländer</c:v>
                      </c:pt>
                      <c:pt idx="1">
                        <c:v>weibl.</c:v>
                      </c:pt>
                    </c:strCache>
                  </c:strRef>
                </c:tx>
                <c:invertIfNegative val="0"/>
                <c:cat>
                  <c:numRef>
                    <c:extLst xmlns:c15="http://schemas.microsoft.com/office/drawing/2012/chart">
                      <c:ext xmlns:c15="http://schemas.microsoft.com/office/drawing/2012/chart" uri="{02D57815-91ED-43cb-92C2-25804820EDAC}">
                        <c15:formulaRef>
                          <c15:sqref>'1.4.1'!$Y$4:$AK$4</c15:sqref>
                        </c15:formulaRef>
                      </c:ext>
                    </c:extLst>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extLst xmlns:c15="http://schemas.microsoft.com/office/drawing/2012/chart">
                      <c:ext xmlns:c15="http://schemas.microsoft.com/office/drawing/2012/chart" uri="{02D57815-91ED-43cb-92C2-25804820EDAC}">
                        <c15:formulaRef>
                          <c15:sqref>'1.4.1'!$Y$12:$AK$12</c15:sqref>
                        </c15:formulaRef>
                      </c:ext>
                    </c:extLst>
                    <c:numCache>
                      <c:formatCode>0.00%</c:formatCode>
                      <c:ptCount val="13"/>
                      <c:pt idx="0">
                        <c:v>0.11932917652117823</c:v>
                      </c:pt>
                      <c:pt idx="1">
                        <c:v>0.11730645507184216</c:v>
                      </c:pt>
                      <c:pt idx="2">
                        <c:v>0.11783783783783784</c:v>
                      </c:pt>
                      <c:pt idx="3">
                        <c:v>0.13954647395963121</c:v>
                      </c:pt>
                      <c:pt idx="4">
                        <c:v>0.16494565217391305</c:v>
                      </c:pt>
                      <c:pt idx="5">
                        <c:v>0.1702127659574468</c:v>
                      </c:pt>
                      <c:pt idx="6">
                        <c:v>0.19112801013941699</c:v>
                      </c:pt>
                      <c:pt idx="7">
                        <c:v>0.2057127162867344</c:v>
                      </c:pt>
                      <c:pt idx="8">
                        <c:v>0.20310213637693883</c:v>
                      </c:pt>
                      <c:pt idx="9">
                        <c:v>0.18919699595609474</c:v>
                      </c:pt>
                      <c:pt idx="10">
                        <c:v>0.32447149263292763</c:v>
                      </c:pt>
                      <c:pt idx="11">
                        <c:v>0.3235294117647059</c:v>
                      </c:pt>
                      <c:pt idx="12">
                        <c:v>0.1791497975708502</c:v>
                      </c:pt>
                    </c:numCache>
                  </c:numRef>
                </c:val>
                <c:extLst xmlns:c15="http://schemas.microsoft.com/office/drawing/2012/chart">
                  <c:ext xmlns:c16="http://schemas.microsoft.com/office/drawing/2014/chart" uri="{C3380CC4-5D6E-409C-BE32-E72D297353CC}">
                    <c16:uniqueId val="{00000008-73C7-43E8-856C-7014D3D53C4D}"/>
                  </c:ext>
                </c:extLst>
              </c15:ser>
            </c15:filteredBarSeries>
          </c:ext>
        </c:extLst>
      </c:barChart>
      <c:catAx>
        <c:axId val="39347571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de-DE"/>
          </a:p>
        </c:txPr>
        <c:crossAx val="391608904"/>
        <c:crosses val="autoZero"/>
        <c:auto val="1"/>
        <c:lblAlgn val="ctr"/>
        <c:lblOffset val="100"/>
        <c:noMultiLvlLbl val="0"/>
      </c:catAx>
      <c:valAx>
        <c:axId val="39160890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de-DE"/>
          </a:p>
        </c:txPr>
        <c:crossAx val="393475712"/>
        <c:crosses val="autoZero"/>
        <c:crossBetween val="between"/>
      </c:valAx>
      <c:spPr>
        <a:solidFill>
          <a:schemeClr val="bg1"/>
        </a:solidFill>
        <a:ln>
          <a:noFill/>
        </a:ln>
        <a:effectLst/>
      </c:spPr>
    </c:plotArea>
    <c:legend>
      <c:legendPos val="b"/>
      <c:layout>
        <c:manualLayout>
          <c:xMode val="edge"/>
          <c:yMode val="edge"/>
          <c:x val="0.22500434465862684"/>
          <c:y val="0.93318722100494145"/>
          <c:w val="0.59365025433046537"/>
          <c:h val="5.462957221578650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itchFamily="34" charset="0"/>
              <a:ea typeface="+mn-ea"/>
              <a:cs typeface="Arial" pitchFamily="34" charset="0"/>
            </a:defRPr>
          </a:pPr>
          <a:endParaRPr lang="de-DE"/>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de-DE"/>
    </a:p>
  </c:txPr>
  <c:printSettings>
    <c:headerFooter/>
    <c:pageMargins b="0.78740157499999996" l="0.70000000000000029" r="0.70000000000000029" t="0.78740157499999996" header="0.30000000000000032" footer="0.30000000000000032"/>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Deutsche Schulentlassene differenziert nach Schulabschlüssen, Zeitreihe 2005 bis 2019*, Wetteraukreis</a:t>
            </a:r>
            <a:endParaRPr lang="de-DE" b="0"/>
          </a:p>
        </c:rich>
      </c:tx>
      <c:layout>
        <c:manualLayout>
          <c:xMode val="edge"/>
          <c:yMode val="edge"/>
          <c:x val="0.14213449078748266"/>
          <c:y val="4.7086450254042046E-2"/>
        </c:manualLayout>
      </c:layout>
      <c:overlay val="0"/>
    </c:title>
    <c:autoTitleDeleted val="0"/>
    <c:plotArea>
      <c:layout>
        <c:manualLayout>
          <c:layoutTarget val="inner"/>
          <c:xMode val="edge"/>
          <c:yMode val="edge"/>
          <c:x val="8.3317243572401556E-2"/>
          <c:y val="0.13847652699922205"/>
          <c:w val="0.89980511929679674"/>
          <c:h val="0.67261601995041564"/>
        </c:manualLayout>
      </c:layout>
      <c:barChart>
        <c:barDir val="col"/>
        <c:grouping val="clustered"/>
        <c:varyColors val="0"/>
        <c:ser>
          <c:idx val="0"/>
          <c:order val="0"/>
          <c:tx>
            <c:strRef>
              <c:f>'1.4.3'!$A$33</c:f>
              <c:strCache>
                <c:ptCount val="1"/>
                <c:pt idx="0">
                  <c:v>Schulentlassene Deutsche gesamt</c:v>
                </c:pt>
              </c:strCache>
            </c:strRef>
          </c:tx>
          <c:invertIfNegative val="0"/>
          <c:dLbls>
            <c:numFmt formatCode="* #,##0;* \-_ #,##0;\-" sourceLinked="0"/>
            <c:spPr>
              <a:noFill/>
              <a:ln>
                <a:noFill/>
              </a:ln>
              <a:effectLst/>
            </c:spPr>
            <c:txPr>
              <a:bodyPr/>
              <a:lstStyle/>
              <a:p>
                <a:pPr>
                  <a:defRPr sz="800"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'1.4.3'!$B$32:$O$32</c:f>
              <c:numCache>
                <c:formatCode>General</c:formatCode>
                <c:ptCount val="14"/>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'1.4.3'!$B$33:$O$33</c:f>
              <c:numCache>
                <c:formatCode>General</c:formatCode>
                <c:ptCount val="14"/>
                <c:pt idx="0">
                  <c:v>2819</c:v>
                </c:pt>
                <c:pt idx="1">
                  <c:v>3105</c:v>
                </c:pt>
                <c:pt idx="2">
                  <c:v>3158</c:v>
                </c:pt>
                <c:pt idx="3">
                  <c:v>3203</c:v>
                </c:pt>
                <c:pt idx="4">
                  <c:v>3185</c:v>
                </c:pt>
                <c:pt idx="5">
                  <c:v>2915</c:v>
                </c:pt>
                <c:pt idx="6">
                  <c:v>3084</c:v>
                </c:pt>
                <c:pt idx="7">
                  <c:v>3608</c:v>
                </c:pt>
                <c:pt idx="8">
                  <c:v>3503</c:v>
                </c:pt>
                <c:pt idx="9">
                  <c:v>2768</c:v>
                </c:pt>
                <c:pt idx="10" formatCode="#\ ##0">
                  <c:v>2859</c:v>
                </c:pt>
                <c:pt idx="11" formatCode="#\ ##0">
                  <c:v>2752</c:v>
                </c:pt>
                <c:pt idx="12" formatCode="#\ ##0">
                  <c:v>2785</c:v>
                </c:pt>
                <c:pt idx="13" formatCode="#\ ##0">
                  <c:v>2252</c:v>
                </c:pt>
              </c:numCache>
            </c:numRef>
          </c:val>
          <c:extLst>
            <c:ext xmlns:c16="http://schemas.microsoft.com/office/drawing/2014/chart" uri="{C3380CC4-5D6E-409C-BE32-E72D297353CC}">
              <c16:uniqueId val="{00000000-3C88-491F-B245-6B152E713040}"/>
            </c:ext>
          </c:extLst>
        </c:ser>
        <c:ser>
          <c:idx val="1"/>
          <c:order val="1"/>
          <c:tx>
            <c:strRef>
              <c:f>'1.4.3'!$A$34</c:f>
              <c:strCache>
                <c:ptCount val="1"/>
                <c:pt idx="0">
                  <c:v>davon ohne Hauptschulabschluss</c:v>
                </c:pt>
              </c:strCache>
            </c:strRef>
          </c:tx>
          <c:invertIfNegative val="0"/>
          <c:dLbls>
            <c:numFmt formatCode="* #,##0;* \-_ #,##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'1.4.3'!$B$32:$O$32</c:f>
              <c:numCache>
                <c:formatCode>General</c:formatCode>
                <c:ptCount val="14"/>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'1.4.3'!$B$34:$O$34</c:f>
              <c:numCache>
                <c:formatCode>General</c:formatCode>
                <c:ptCount val="14"/>
                <c:pt idx="0">
                  <c:v>99</c:v>
                </c:pt>
                <c:pt idx="1">
                  <c:v>90</c:v>
                </c:pt>
                <c:pt idx="2">
                  <c:v>65</c:v>
                </c:pt>
                <c:pt idx="3">
                  <c:v>89</c:v>
                </c:pt>
                <c:pt idx="4">
                  <c:v>57</c:v>
                </c:pt>
                <c:pt idx="5">
                  <c:v>29</c:v>
                </c:pt>
                <c:pt idx="6">
                  <c:v>52</c:v>
                </c:pt>
                <c:pt idx="7">
                  <c:v>50</c:v>
                </c:pt>
                <c:pt idx="8">
                  <c:v>60</c:v>
                </c:pt>
                <c:pt idx="9">
                  <c:v>38</c:v>
                </c:pt>
                <c:pt idx="10" formatCode="#\ ##0">
                  <c:v>39</c:v>
                </c:pt>
                <c:pt idx="11" formatCode="#\ ##0">
                  <c:v>41</c:v>
                </c:pt>
                <c:pt idx="12" formatCode="#\ ##0">
                  <c:v>39</c:v>
                </c:pt>
                <c:pt idx="13" formatCode="#\ ##0">
                  <c:v>34</c:v>
                </c:pt>
              </c:numCache>
            </c:numRef>
          </c:val>
          <c:extLst>
            <c:ext xmlns:c16="http://schemas.microsoft.com/office/drawing/2014/chart" uri="{C3380CC4-5D6E-409C-BE32-E72D297353CC}">
              <c16:uniqueId val="{00000001-3C88-491F-B245-6B152E713040}"/>
            </c:ext>
          </c:extLst>
        </c:ser>
        <c:ser>
          <c:idx val="2"/>
          <c:order val="2"/>
          <c:tx>
            <c:strRef>
              <c:f>'1.4.3'!$A$35</c:f>
              <c:strCache>
                <c:ptCount val="1"/>
                <c:pt idx="0">
                  <c:v>davon mit Abitur</c:v>
                </c:pt>
              </c:strCache>
            </c:strRef>
          </c:tx>
          <c:invertIfNegative val="0"/>
          <c:dLbls>
            <c:numFmt formatCode="* #,##0;* \-_ #,##0;\-" sourceLinked="0"/>
            <c:spPr>
              <a:noFill/>
              <a:ln>
                <a:noFill/>
              </a:ln>
              <a:effectLst/>
            </c:spPr>
            <c:txPr>
              <a:bodyPr/>
              <a:lstStyle/>
              <a:p>
                <a:pPr>
                  <a:defRPr sz="800"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'1.4.3'!$B$32:$O$32</c:f>
              <c:numCache>
                <c:formatCode>General</c:formatCode>
                <c:ptCount val="14"/>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'1.4.3'!$B$35:$O$35</c:f>
              <c:numCache>
                <c:formatCode>General</c:formatCode>
                <c:ptCount val="14"/>
                <c:pt idx="0">
                  <c:v>846</c:v>
                </c:pt>
                <c:pt idx="1">
                  <c:v>914</c:v>
                </c:pt>
                <c:pt idx="2">
                  <c:v>1143</c:v>
                </c:pt>
                <c:pt idx="3">
                  <c:v>1158</c:v>
                </c:pt>
                <c:pt idx="4">
                  <c:v>1272</c:v>
                </c:pt>
                <c:pt idx="5">
                  <c:v>1232</c:v>
                </c:pt>
                <c:pt idx="6">
                  <c:v>1276</c:v>
                </c:pt>
                <c:pt idx="7">
                  <c:v>1843</c:v>
                </c:pt>
                <c:pt idx="8">
                  <c:v>1813</c:v>
                </c:pt>
                <c:pt idx="9">
                  <c:v>1395</c:v>
                </c:pt>
                <c:pt idx="10" formatCode="#\ ##0">
                  <c:v>1261</c:v>
                </c:pt>
                <c:pt idx="11" formatCode="#\ ##0">
                  <c:v>1510</c:v>
                </c:pt>
                <c:pt idx="12" formatCode="#\ ##0">
                  <c:v>1608</c:v>
                </c:pt>
                <c:pt idx="13" formatCode="#\ ##0">
                  <c:v>1073</c:v>
                </c:pt>
              </c:numCache>
            </c:numRef>
          </c:val>
          <c:extLst>
            <c:ext xmlns:c16="http://schemas.microsoft.com/office/drawing/2014/chart" uri="{C3380CC4-5D6E-409C-BE32-E72D297353CC}">
              <c16:uniqueId val="{00000002-3C88-491F-B245-6B152E713040}"/>
            </c:ext>
          </c:extLst>
        </c:ser>
        <c:dLbls>
          <c:showLegendKey val="0"/>
          <c:showVal val="1"/>
          <c:showCatName val="0"/>
          <c:showSerName val="0"/>
          <c:showPercent val="0"/>
          <c:showBubbleSize val="0"/>
        </c:dLbls>
        <c:gapWidth val="150"/>
        <c:axId val="391603024"/>
        <c:axId val="391603808"/>
      </c:barChart>
      <c:catAx>
        <c:axId val="391603024"/>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391603808"/>
        <c:crosses val="autoZero"/>
        <c:auto val="1"/>
        <c:lblAlgn val="ctr"/>
        <c:lblOffset val="100"/>
        <c:noMultiLvlLbl val="0"/>
      </c:catAx>
      <c:valAx>
        <c:axId val="391603808"/>
        <c:scaling>
          <c:orientation val="minMax"/>
        </c:scaling>
        <c:delete val="0"/>
        <c:axPos val="l"/>
        <c:majorGridlines>
          <c:spPr>
            <a:ln>
              <a:prstDash val="sysDot"/>
            </a:ln>
          </c:spPr>
        </c:majorGridlines>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391603024"/>
        <c:crosses val="autoZero"/>
        <c:crossBetween val="between"/>
      </c:valAx>
    </c:plotArea>
    <c:legend>
      <c:legendPos val="b"/>
      <c:layout>
        <c:manualLayout>
          <c:xMode val="edge"/>
          <c:yMode val="edge"/>
          <c:x val="1.5682998910602059E-2"/>
          <c:y val="0.90308777115681338"/>
          <c:w val="0.9814502708438041"/>
          <c:h val="5.0384156525888811E-2"/>
        </c:manualLayout>
      </c:layout>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80314954" l="0.51181102362204722" r="0.51181102362204722" t="0.78740157480314954" header="0.31496062992126017" footer="0.31496062992126017"/>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Ausländische Schulentlassene differenziert nach Schulabschlüssen, Zeitreihe 2005 bis 2019*, Wetteraukreis</a:t>
            </a:r>
            <a:endParaRPr lang="de-DE" b="0"/>
          </a:p>
        </c:rich>
      </c:tx>
      <c:layout>
        <c:manualLayout>
          <c:xMode val="edge"/>
          <c:yMode val="edge"/>
          <c:x val="0.16986169798082171"/>
          <c:y val="2.2011231523545872E-2"/>
        </c:manualLayout>
      </c:layout>
      <c:overlay val="0"/>
    </c:title>
    <c:autoTitleDeleted val="0"/>
    <c:plotArea>
      <c:layout>
        <c:manualLayout>
          <c:layoutTarget val="inner"/>
          <c:xMode val="edge"/>
          <c:yMode val="edge"/>
          <c:x val="8.5265771634660772E-2"/>
          <c:y val="0.14457284388747224"/>
          <c:w val="0.89794765762193463"/>
          <c:h val="0.6745945066725838"/>
        </c:manualLayout>
      </c:layout>
      <c:barChart>
        <c:barDir val="col"/>
        <c:grouping val="clustered"/>
        <c:varyColors val="0"/>
        <c:ser>
          <c:idx val="3"/>
          <c:order val="0"/>
          <c:tx>
            <c:strRef>
              <c:f>'1.4.3'!$A$36</c:f>
              <c:strCache>
                <c:ptCount val="1"/>
                <c:pt idx="0">
                  <c:v>Schulentlassene Ausländer gesamt</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'1.4.3'!$B$32:$O$32</c:f>
              <c:numCache>
                <c:formatCode>General</c:formatCode>
                <c:ptCount val="14"/>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'1.4.3'!$B$36:$O$36</c:f>
              <c:numCache>
                <c:formatCode>General</c:formatCode>
                <c:ptCount val="14"/>
                <c:pt idx="0">
                  <c:v>325</c:v>
                </c:pt>
                <c:pt idx="1">
                  <c:v>318</c:v>
                </c:pt>
                <c:pt idx="2">
                  <c:v>303</c:v>
                </c:pt>
                <c:pt idx="3">
                  <c:v>351</c:v>
                </c:pt>
                <c:pt idx="4">
                  <c:v>326</c:v>
                </c:pt>
                <c:pt idx="5">
                  <c:v>268</c:v>
                </c:pt>
                <c:pt idx="6">
                  <c:v>244</c:v>
                </c:pt>
                <c:pt idx="7">
                  <c:v>298</c:v>
                </c:pt>
                <c:pt idx="8">
                  <c:v>286</c:v>
                </c:pt>
                <c:pt idx="9">
                  <c:v>266</c:v>
                </c:pt>
                <c:pt idx="10" formatCode="#\ ##0">
                  <c:v>260</c:v>
                </c:pt>
                <c:pt idx="11" formatCode="#\ ##0">
                  <c:v>210</c:v>
                </c:pt>
                <c:pt idx="12" formatCode="#\ ##0">
                  <c:v>275</c:v>
                </c:pt>
                <c:pt idx="13" formatCode="#\ ##0">
                  <c:v>260</c:v>
                </c:pt>
              </c:numCache>
            </c:numRef>
          </c:val>
          <c:extLst>
            <c:ext xmlns:c16="http://schemas.microsoft.com/office/drawing/2014/chart" uri="{C3380CC4-5D6E-409C-BE32-E72D297353CC}">
              <c16:uniqueId val="{00000000-5FD0-472D-BE91-01E438681ECE}"/>
            </c:ext>
          </c:extLst>
        </c:ser>
        <c:ser>
          <c:idx val="4"/>
          <c:order val="1"/>
          <c:tx>
            <c:strRef>
              <c:f>'1.4.3'!$A$37</c:f>
              <c:strCache>
                <c:ptCount val="1"/>
                <c:pt idx="0">
                  <c:v>davon ohne Hauptschulabschluss</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'1.4.3'!$B$32:$O$32</c:f>
              <c:numCache>
                <c:formatCode>General</c:formatCode>
                <c:ptCount val="14"/>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'1.4.3'!$B$37:$O$37</c:f>
              <c:numCache>
                <c:formatCode>General</c:formatCode>
                <c:ptCount val="14"/>
                <c:pt idx="0">
                  <c:v>35</c:v>
                </c:pt>
                <c:pt idx="1">
                  <c:v>31</c:v>
                </c:pt>
                <c:pt idx="2">
                  <c:v>24</c:v>
                </c:pt>
                <c:pt idx="3">
                  <c:v>26</c:v>
                </c:pt>
                <c:pt idx="4">
                  <c:v>18</c:v>
                </c:pt>
                <c:pt idx="5">
                  <c:v>14</c:v>
                </c:pt>
                <c:pt idx="6">
                  <c:v>10</c:v>
                </c:pt>
                <c:pt idx="7">
                  <c:v>13</c:v>
                </c:pt>
                <c:pt idx="8">
                  <c:v>22</c:v>
                </c:pt>
                <c:pt idx="9">
                  <c:v>17</c:v>
                </c:pt>
                <c:pt idx="10" formatCode="#\ ##0">
                  <c:v>6</c:v>
                </c:pt>
                <c:pt idx="11" formatCode="#\ ##0">
                  <c:v>9</c:v>
                </c:pt>
                <c:pt idx="12" formatCode="#\ ##0">
                  <c:v>8</c:v>
                </c:pt>
                <c:pt idx="13" formatCode="#\ ##0">
                  <c:v>21</c:v>
                </c:pt>
              </c:numCache>
            </c:numRef>
          </c:val>
          <c:extLst>
            <c:ext xmlns:c16="http://schemas.microsoft.com/office/drawing/2014/chart" uri="{C3380CC4-5D6E-409C-BE32-E72D297353CC}">
              <c16:uniqueId val="{00000001-5FD0-472D-BE91-01E438681ECE}"/>
            </c:ext>
          </c:extLst>
        </c:ser>
        <c:ser>
          <c:idx val="5"/>
          <c:order val="2"/>
          <c:tx>
            <c:strRef>
              <c:f>'1.4.3'!$A$38</c:f>
              <c:strCache>
                <c:ptCount val="1"/>
                <c:pt idx="0">
                  <c:v>davon mit Abitur</c:v>
                </c:pt>
              </c:strCache>
            </c:strRef>
          </c:tx>
          <c:spPr>
            <a:solidFill>
              <a:schemeClr val="accent3"/>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'1.4.3'!$B$32:$O$32</c:f>
              <c:numCache>
                <c:formatCode>General</c:formatCode>
                <c:ptCount val="14"/>
                <c:pt idx="0">
                  <c:v>2005</c:v>
                </c:pt>
                <c:pt idx="1">
                  <c:v>2006</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'1.4.3'!$B$38:$O$38</c:f>
              <c:numCache>
                <c:formatCode>General</c:formatCode>
                <c:ptCount val="14"/>
                <c:pt idx="0">
                  <c:v>34</c:v>
                </c:pt>
                <c:pt idx="1">
                  <c:v>24</c:v>
                </c:pt>
                <c:pt idx="2">
                  <c:v>30</c:v>
                </c:pt>
                <c:pt idx="3">
                  <c:v>50</c:v>
                </c:pt>
                <c:pt idx="4">
                  <c:v>41</c:v>
                </c:pt>
                <c:pt idx="5">
                  <c:v>49</c:v>
                </c:pt>
                <c:pt idx="6">
                  <c:v>52</c:v>
                </c:pt>
                <c:pt idx="7">
                  <c:v>60</c:v>
                </c:pt>
                <c:pt idx="8">
                  <c:v>60</c:v>
                </c:pt>
                <c:pt idx="9">
                  <c:v>45</c:v>
                </c:pt>
                <c:pt idx="10" formatCode="#\ ##0">
                  <c:v>42</c:v>
                </c:pt>
                <c:pt idx="11" formatCode="#\ ##0">
                  <c:v>64</c:v>
                </c:pt>
                <c:pt idx="12" formatCode="#\ ##0">
                  <c:v>97</c:v>
                </c:pt>
                <c:pt idx="13" formatCode="#\ ##0">
                  <c:v>36</c:v>
                </c:pt>
              </c:numCache>
            </c:numRef>
          </c:val>
          <c:extLst>
            <c:ext xmlns:c16="http://schemas.microsoft.com/office/drawing/2014/chart" uri="{C3380CC4-5D6E-409C-BE32-E72D297353CC}">
              <c16:uniqueId val="{00000002-5FD0-472D-BE91-01E438681ECE}"/>
            </c:ext>
          </c:extLst>
        </c:ser>
        <c:dLbls>
          <c:showLegendKey val="0"/>
          <c:showVal val="1"/>
          <c:showCatName val="0"/>
          <c:showSerName val="0"/>
          <c:showPercent val="0"/>
          <c:showBubbleSize val="0"/>
        </c:dLbls>
        <c:gapWidth val="150"/>
        <c:axId val="395610112"/>
        <c:axId val="395610504"/>
      </c:barChart>
      <c:catAx>
        <c:axId val="395610112"/>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395610504"/>
        <c:crosses val="autoZero"/>
        <c:auto val="1"/>
        <c:lblAlgn val="ctr"/>
        <c:lblOffset val="100"/>
        <c:noMultiLvlLbl val="0"/>
      </c:catAx>
      <c:valAx>
        <c:axId val="395610504"/>
        <c:scaling>
          <c:orientation val="minMax"/>
        </c:scaling>
        <c:delete val="0"/>
        <c:axPos val="l"/>
        <c:majorGridlines>
          <c:spPr>
            <a:ln>
              <a:prstDash val="sysDot"/>
            </a:ln>
          </c:spPr>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610112"/>
        <c:crosses val="autoZero"/>
        <c:crossBetween val="between"/>
      </c:valAx>
    </c:plotArea>
    <c:legend>
      <c:legendPos val="b"/>
      <c:layout>
        <c:manualLayout>
          <c:xMode val="edge"/>
          <c:yMode val="edge"/>
          <c:x val="1.5100179309269508E-2"/>
          <c:y val="0.91619296805120398"/>
          <c:w val="0.97205998499984192"/>
          <c:h val="5.3080773354034938E-2"/>
        </c:manualLayout>
      </c:layout>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Deutsche Schulentlassene differenziert nach Schulabschlüssen, Zeitreihe 2006 bis 2019*, Land Hessen</a:t>
            </a:r>
            <a:endParaRPr lang="de-DE" b="0"/>
          </a:p>
        </c:rich>
      </c:tx>
      <c:layout>
        <c:manualLayout>
          <c:xMode val="edge"/>
          <c:yMode val="edge"/>
          <c:x val="0.1549818306578655"/>
          <c:y val="3.8591605648560595E-2"/>
        </c:manualLayout>
      </c:layout>
      <c:overlay val="0"/>
    </c:title>
    <c:autoTitleDeleted val="0"/>
    <c:plotArea>
      <c:layout>
        <c:manualLayout>
          <c:layoutTarget val="inner"/>
          <c:xMode val="edge"/>
          <c:yMode val="edge"/>
          <c:x val="8.3317243572401556E-2"/>
          <c:y val="0.13847652699922205"/>
          <c:w val="0.89980511929679674"/>
          <c:h val="0.67261601995041564"/>
        </c:manualLayout>
      </c:layout>
      <c:barChart>
        <c:barDir val="col"/>
        <c:grouping val="clustered"/>
        <c:varyColors val="0"/>
        <c:ser>
          <c:idx val="0"/>
          <c:order val="0"/>
          <c:tx>
            <c:strRef>
              <c:f>'1.4.3'!$Z$36</c:f>
              <c:strCache>
                <c:ptCount val="1"/>
                <c:pt idx="0">
                  <c:v>Deutsche Schulentlassene gesamt</c:v>
                </c:pt>
              </c:strCache>
            </c:strRef>
          </c:tx>
          <c:invertIfNegative val="0"/>
          <c:dLbls>
            <c:numFmt formatCode="* #,##0;* \-_ #,##0;\-" sourceLinked="0"/>
            <c:spPr>
              <a:noFill/>
              <a:ln>
                <a:noFill/>
              </a:ln>
              <a:effectLst/>
            </c:spPr>
            <c:txPr>
              <a:bodyPr rot="-5400000" vert="horz"/>
              <a:lstStyle/>
              <a:p>
                <a:pPr>
                  <a:defRPr sz="700" b="0" i="0" u="none" strike="noStrike" baseline="0">
                    <a:solidFill>
                      <a:srgbClr val="000000"/>
                    </a:solidFill>
                    <a:latin typeface="Arial"/>
                    <a:ea typeface="Arial"/>
                    <a:cs typeface="Aria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'1.4.3'!$AA$35:$AM$35</c:f>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'1.4.3'!$AA$36:$AM$36</c:f>
              <c:numCache>
                <c:formatCode>#,##0</c:formatCode>
                <c:ptCount val="13"/>
                <c:pt idx="0">
                  <c:v>55719</c:v>
                </c:pt>
                <c:pt idx="1">
                  <c:v>55722</c:v>
                </c:pt>
                <c:pt idx="2">
                  <c:v>56955</c:v>
                </c:pt>
                <c:pt idx="3">
                  <c:v>55974</c:v>
                </c:pt>
                <c:pt idx="4" formatCode="_(* #,##0_);_(* \(#,##0\);_(* &quot;-&quot;_);_(@_)">
                  <c:v>54033</c:v>
                </c:pt>
                <c:pt idx="5">
                  <c:v>54655</c:v>
                </c:pt>
                <c:pt idx="6">
                  <c:v>61830</c:v>
                </c:pt>
                <c:pt idx="7">
                  <c:v>55461</c:v>
                </c:pt>
                <c:pt idx="8">
                  <c:v>48701</c:v>
                </c:pt>
                <c:pt idx="9" formatCode="#\ ##0">
                  <c:v>50947</c:v>
                </c:pt>
                <c:pt idx="10" formatCode="#\ ##0">
                  <c:v>50588</c:v>
                </c:pt>
                <c:pt idx="11" formatCode="#\ ##0">
                  <c:v>50232</c:v>
                </c:pt>
                <c:pt idx="12" formatCode="#\ ##0">
                  <c:v>47672</c:v>
                </c:pt>
              </c:numCache>
            </c:numRef>
          </c:val>
          <c:extLst>
            <c:ext xmlns:c16="http://schemas.microsoft.com/office/drawing/2014/chart" uri="{C3380CC4-5D6E-409C-BE32-E72D297353CC}">
              <c16:uniqueId val="{00000000-3F95-4A93-9DDE-AB13A8005514}"/>
            </c:ext>
          </c:extLst>
        </c:ser>
        <c:ser>
          <c:idx val="1"/>
          <c:order val="1"/>
          <c:tx>
            <c:strRef>
              <c:f>'1.4.3'!$Z$37</c:f>
              <c:strCache>
                <c:ptCount val="1"/>
                <c:pt idx="0">
                  <c:v>davon ohne Hauptschulabschluss</c:v>
                </c:pt>
              </c:strCache>
            </c:strRef>
          </c:tx>
          <c:invertIfNegative val="0"/>
          <c:dLbls>
            <c:numFmt formatCode="* #,##0;* \-_ #,##0;\-" sourceLinked="0"/>
            <c:spPr>
              <a:noFill/>
              <a:ln>
                <a:noFill/>
              </a:ln>
              <a:effectLst/>
            </c:spPr>
            <c:txPr>
              <a:bodyPr rot="-5400000" vert="horz"/>
              <a:lstStyle/>
              <a:p>
                <a:pPr>
                  <a:defRPr sz="700" b="0" i="0" u="none" strike="noStrike" baseline="0">
                    <a:solidFill>
                      <a:srgbClr val="000000"/>
                    </a:solidFill>
                    <a:latin typeface="Calibri"/>
                    <a:ea typeface="Calibri"/>
                    <a:cs typeface="Calibri"/>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'1.4.3'!$AA$35:$AM$35</c:f>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'1.4.3'!$AA$37:$AM$37</c:f>
              <c:numCache>
                <c:formatCode>#,##0</c:formatCode>
                <c:ptCount val="13"/>
                <c:pt idx="0">
                  <c:v>1953</c:v>
                </c:pt>
                <c:pt idx="1">
                  <c:v>1637</c:v>
                </c:pt>
                <c:pt idx="2">
                  <c:v>1656</c:v>
                </c:pt>
                <c:pt idx="3">
                  <c:v>1247</c:v>
                </c:pt>
                <c:pt idx="4" formatCode="_(* #,##0_);_(* \(#,##0\);_(* &quot;-&quot;_);_(@_)">
                  <c:v>1091</c:v>
                </c:pt>
                <c:pt idx="5">
                  <c:v>1130</c:v>
                </c:pt>
                <c:pt idx="6">
                  <c:v>998</c:v>
                </c:pt>
                <c:pt idx="7">
                  <c:v>1019</c:v>
                </c:pt>
                <c:pt idx="8">
                  <c:v>782</c:v>
                </c:pt>
                <c:pt idx="9" formatCode="#\ ##0">
                  <c:v>1006</c:v>
                </c:pt>
                <c:pt idx="10" formatCode="#\ ##0">
                  <c:v>914</c:v>
                </c:pt>
                <c:pt idx="11" formatCode="#\ ##0">
                  <c:v>824</c:v>
                </c:pt>
                <c:pt idx="12" formatCode="#\ ##0">
                  <c:v>784</c:v>
                </c:pt>
              </c:numCache>
            </c:numRef>
          </c:val>
          <c:extLst>
            <c:ext xmlns:c16="http://schemas.microsoft.com/office/drawing/2014/chart" uri="{C3380CC4-5D6E-409C-BE32-E72D297353CC}">
              <c16:uniqueId val="{00000001-3F95-4A93-9DDE-AB13A8005514}"/>
            </c:ext>
          </c:extLst>
        </c:ser>
        <c:ser>
          <c:idx val="2"/>
          <c:order val="2"/>
          <c:tx>
            <c:strRef>
              <c:f>'1.4.3'!$Z$38</c:f>
              <c:strCache>
                <c:ptCount val="1"/>
                <c:pt idx="0">
                  <c:v>davon mit Abitur</c:v>
                </c:pt>
              </c:strCache>
            </c:strRef>
          </c:tx>
          <c:invertIfNegative val="0"/>
          <c:dLbls>
            <c:numFmt formatCode="* #,##0;* \-_ #,##0;\-" sourceLinked="0"/>
            <c:spPr>
              <a:noFill/>
              <a:ln>
                <a:noFill/>
              </a:ln>
              <a:effectLst/>
            </c:spPr>
            <c:txPr>
              <a:bodyPr rot="-5400000" vert="horz"/>
              <a:lstStyle/>
              <a:p>
                <a:pPr>
                  <a:defRPr sz="700"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'1.4.3'!$AA$35:$AM$35</c:f>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'1.4.3'!$AA$38:$AM$38</c:f>
              <c:numCache>
                <c:formatCode>#,##0</c:formatCode>
                <c:ptCount val="13"/>
                <c:pt idx="0">
                  <c:v>15425</c:v>
                </c:pt>
                <c:pt idx="1">
                  <c:v>17010</c:v>
                </c:pt>
                <c:pt idx="2">
                  <c:v>17598</c:v>
                </c:pt>
                <c:pt idx="3">
                  <c:v>18632</c:v>
                </c:pt>
                <c:pt idx="4" formatCode="_(* #,##0_);_(* \(#,##0\);_(* &quot;-&quot;_);_(@_)">
                  <c:v>18946</c:v>
                </c:pt>
                <c:pt idx="5">
                  <c:v>20318</c:v>
                </c:pt>
                <c:pt idx="6">
                  <c:v>26651</c:v>
                </c:pt>
                <c:pt idx="7">
                  <c:v>24073</c:v>
                </c:pt>
                <c:pt idx="8">
                  <c:v>20504</c:v>
                </c:pt>
                <c:pt idx="9" formatCode="#\ ##0">
                  <c:v>19481</c:v>
                </c:pt>
                <c:pt idx="10" formatCode="#\ ##0">
                  <c:v>24409</c:v>
                </c:pt>
                <c:pt idx="11" formatCode="#\ ##0">
                  <c:v>24656</c:v>
                </c:pt>
                <c:pt idx="12" formatCode="#\ ##0">
                  <c:v>17753</c:v>
                </c:pt>
              </c:numCache>
            </c:numRef>
          </c:val>
          <c:extLst>
            <c:ext xmlns:c16="http://schemas.microsoft.com/office/drawing/2014/chart" uri="{C3380CC4-5D6E-409C-BE32-E72D297353CC}">
              <c16:uniqueId val="{00000002-3F95-4A93-9DDE-AB13A8005514}"/>
            </c:ext>
          </c:extLst>
        </c:ser>
        <c:dLbls>
          <c:showLegendKey val="0"/>
          <c:showVal val="1"/>
          <c:showCatName val="0"/>
          <c:showSerName val="0"/>
          <c:showPercent val="0"/>
          <c:showBubbleSize val="0"/>
        </c:dLbls>
        <c:gapWidth val="150"/>
        <c:axId val="395612072"/>
        <c:axId val="395611288"/>
      </c:barChart>
      <c:catAx>
        <c:axId val="395612072"/>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395611288"/>
        <c:crosses val="autoZero"/>
        <c:auto val="1"/>
        <c:lblAlgn val="ctr"/>
        <c:lblOffset val="100"/>
        <c:noMultiLvlLbl val="0"/>
      </c:catAx>
      <c:valAx>
        <c:axId val="395611288"/>
        <c:scaling>
          <c:orientation val="minMax"/>
        </c:scaling>
        <c:delete val="0"/>
        <c:axPos val="l"/>
        <c:majorGridlines>
          <c:spPr>
            <a:ln>
              <a:prstDash val="sysDot"/>
            </a:ln>
          </c:spPr>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395612072"/>
        <c:crosses val="autoZero"/>
        <c:crossBetween val="between"/>
      </c:valAx>
    </c:plotArea>
    <c:legend>
      <c:legendPos val="b"/>
      <c:layout>
        <c:manualLayout>
          <c:xMode val="edge"/>
          <c:yMode val="edge"/>
          <c:x val="9.7468401556188421E-3"/>
          <c:y val="0.88673748191448354"/>
          <c:w val="0.9814502708438041"/>
          <c:h val="5.0384156525888811E-2"/>
        </c:manualLayout>
      </c:layout>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80314954" l="0.51181102362204722" r="0.51181102362204722" t="0.78740157480314954" header="0.31496062992126017" footer="0.31496062992126017"/>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de-DE"/>
              <a:t>Ausländische Schulentlassene differenziert nach</a:t>
            </a:r>
            <a:r>
              <a:rPr lang="de-DE" baseline="0"/>
              <a:t> </a:t>
            </a:r>
            <a:r>
              <a:rPr lang="de-DE"/>
              <a:t>Schulabschlüssen, </a:t>
            </a:r>
            <a:r>
              <a:rPr lang="de-DE" baseline="0"/>
              <a:t> </a:t>
            </a:r>
            <a:r>
              <a:rPr lang="de-DE"/>
              <a:t>Zeitreihe 2006 bis 2019*, Land Hessen</a:t>
            </a:r>
            <a:endParaRPr lang="de-DE" b="0"/>
          </a:p>
        </c:rich>
      </c:tx>
      <c:layout>
        <c:manualLayout>
          <c:xMode val="edge"/>
          <c:yMode val="edge"/>
          <c:x val="0.13486745637699157"/>
          <c:y val="3.9919174074951561E-2"/>
        </c:manualLayout>
      </c:layout>
      <c:overlay val="0"/>
    </c:title>
    <c:autoTitleDeleted val="0"/>
    <c:plotArea>
      <c:layout>
        <c:manualLayout>
          <c:layoutTarget val="inner"/>
          <c:xMode val="edge"/>
          <c:yMode val="edge"/>
          <c:x val="8.5265771634660772E-2"/>
          <c:y val="0.14457284388747224"/>
          <c:w val="0.89794765762193463"/>
          <c:h val="0.6745945066725838"/>
        </c:manualLayout>
      </c:layout>
      <c:barChart>
        <c:barDir val="col"/>
        <c:grouping val="clustered"/>
        <c:varyColors val="0"/>
        <c:ser>
          <c:idx val="3"/>
          <c:order val="0"/>
          <c:tx>
            <c:strRef>
              <c:f>'1.4.3'!$Z$39</c:f>
              <c:strCache>
                <c:ptCount val="1"/>
                <c:pt idx="0">
                  <c:v>Ausländische Schulentlassene gesamt</c:v>
                </c:pt>
              </c:strCache>
            </c:strRef>
          </c:tx>
          <c:spPr>
            <a:solidFill>
              <a:srgbClr val="009999"/>
            </a:solidFill>
          </c:spPr>
          <c:invertIfNegative val="0"/>
          <c:dLbls>
            <c:spPr>
              <a:noFill/>
              <a:ln>
                <a:noFill/>
              </a:ln>
              <a:effectLst/>
            </c:spPr>
            <c:txPr>
              <a:bodyPr rot="-5400000" vert="horz" wrap="square" lIns="38100" tIns="19050" rIns="38100" bIns="19050" anchor="ctr">
                <a:spAutoFit/>
              </a:bodyPr>
              <a:lstStyle/>
              <a:p>
                <a:pPr>
                  <a:defRPr sz="7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'1.4.3'!$AA$35:$AM$35</c:f>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'1.4.3'!$AA$39:$AM$39</c:f>
              <c:numCache>
                <c:formatCode>#,##0</c:formatCode>
                <c:ptCount val="13"/>
                <c:pt idx="0">
                  <c:v>9459</c:v>
                </c:pt>
                <c:pt idx="1">
                  <c:v>9221</c:v>
                </c:pt>
                <c:pt idx="2">
                  <c:v>9339</c:v>
                </c:pt>
                <c:pt idx="3">
                  <c:v>8100</c:v>
                </c:pt>
                <c:pt idx="4" formatCode="_(* #,##0_);_(* \(#,##0\);_(* &quot;-&quot;_);_(@_)">
                  <c:v>7486</c:v>
                </c:pt>
                <c:pt idx="5">
                  <c:v>7446</c:v>
                </c:pt>
                <c:pt idx="6">
                  <c:v>8017</c:v>
                </c:pt>
                <c:pt idx="7">
                  <c:v>7496</c:v>
                </c:pt>
                <c:pt idx="8">
                  <c:v>7053</c:v>
                </c:pt>
                <c:pt idx="9" formatCode="#\ ##0">
                  <c:v>7263</c:v>
                </c:pt>
                <c:pt idx="10" formatCode="#\ ##0">
                  <c:v>6610</c:v>
                </c:pt>
                <c:pt idx="11" formatCode="#\ ##0">
                  <c:v>6604</c:v>
                </c:pt>
                <c:pt idx="12" formatCode="#\ ##0">
                  <c:v>6434</c:v>
                </c:pt>
              </c:numCache>
            </c:numRef>
          </c:val>
          <c:extLst>
            <c:ext xmlns:c16="http://schemas.microsoft.com/office/drawing/2014/chart" uri="{C3380CC4-5D6E-409C-BE32-E72D297353CC}">
              <c16:uniqueId val="{00000000-2848-435A-A647-1F6644F7251B}"/>
            </c:ext>
          </c:extLst>
        </c:ser>
        <c:ser>
          <c:idx val="4"/>
          <c:order val="1"/>
          <c:tx>
            <c:strRef>
              <c:f>'1.4.3'!$Z$40</c:f>
              <c:strCache>
                <c:ptCount val="1"/>
                <c:pt idx="0">
                  <c:v>davon ohne Hauptschulabschluss</c:v>
                </c:pt>
              </c:strCache>
            </c:strRef>
          </c:tx>
          <c:spPr>
            <a:solidFill>
              <a:schemeClr val="accent2"/>
            </a:solidFill>
          </c:spPr>
          <c:invertIfNegative val="0"/>
          <c:dLbls>
            <c:spPr>
              <a:noFill/>
              <a:ln>
                <a:noFill/>
              </a:ln>
              <a:effectLst/>
            </c:spPr>
            <c:txPr>
              <a:bodyPr rot="-5400000" vert="horz" wrap="square" lIns="38100" tIns="19050" rIns="38100" bIns="19050" anchor="ctr">
                <a:spAutoFit/>
              </a:bodyPr>
              <a:lstStyle/>
              <a:p>
                <a:pPr>
                  <a:defRPr sz="7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'1.4.3'!$AA$35:$AM$35</c:f>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'1.4.3'!$AA$40:$AM$40</c:f>
              <c:numCache>
                <c:formatCode>#,##0</c:formatCode>
                <c:ptCount val="13"/>
                <c:pt idx="0">
                  <c:v>914</c:v>
                </c:pt>
                <c:pt idx="1">
                  <c:v>705</c:v>
                </c:pt>
                <c:pt idx="2">
                  <c:v>747</c:v>
                </c:pt>
                <c:pt idx="3">
                  <c:v>546</c:v>
                </c:pt>
                <c:pt idx="4" formatCode="_(* #,##0_);_(* \(#,##0\);_(* &quot;-&quot;_);_(@_)">
                  <c:v>523</c:v>
                </c:pt>
                <c:pt idx="5">
                  <c:v>504</c:v>
                </c:pt>
                <c:pt idx="6">
                  <c:v>467</c:v>
                </c:pt>
                <c:pt idx="7">
                  <c:v>420</c:v>
                </c:pt>
                <c:pt idx="8">
                  <c:v>307</c:v>
                </c:pt>
                <c:pt idx="9" formatCode="#\ ##0">
                  <c:v>424</c:v>
                </c:pt>
                <c:pt idx="10" formatCode="#\ ##0">
                  <c:v>447</c:v>
                </c:pt>
                <c:pt idx="11" formatCode="#\ ##0">
                  <c:v>504</c:v>
                </c:pt>
                <c:pt idx="12" formatCode="#\ ##0">
                  <c:v>480</c:v>
                </c:pt>
              </c:numCache>
            </c:numRef>
          </c:val>
          <c:extLst>
            <c:ext xmlns:c16="http://schemas.microsoft.com/office/drawing/2014/chart" uri="{C3380CC4-5D6E-409C-BE32-E72D297353CC}">
              <c16:uniqueId val="{00000001-2848-435A-A647-1F6644F7251B}"/>
            </c:ext>
          </c:extLst>
        </c:ser>
        <c:ser>
          <c:idx val="5"/>
          <c:order val="2"/>
          <c:tx>
            <c:strRef>
              <c:f>'1.4.3'!$Z$41</c:f>
              <c:strCache>
                <c:ptCount val="1"/>
                <c:pt idx="0">
                  <c:v>davon mit Abitur</c:v>
                </c:pt>
              </c:strCache>
            </c:strRef>
          </c:tx>
          <c:spPr>
            <a:solidFill>
              <a:schemeClr val="accent3"/>
            </a:solidFill>
          </c:spPr>
          <c:invertIfNegative val="0"/>
          <c:dLbls>
            <c:spPr>
              <a:noFill/>
              <a:ln>
                <a:noFill/>
              </a:ln>
              <a:effectLst/>
            </c:spPr>
            <c:txPr>
              <a:bodyPr rot="-5400000" vert="horz" wrap="square" lIns="38100" tIns="19050" rIns="38100" bIns="19050" anchor="ctr">
                <a:spAutoFit/>
              </a:bodyPr>
              <a:lstStyle/>
              <a:p>
                <a:pPr>
                  <a:defRPr sz="7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'1.4.3'!$AA$35:$AM$35</c:f>
              <c:numCache>
                <c:formatCode>General</c:formatCode>
                <c:ptCount val="13"/>
                <c:pt idx="0">
                  <c:v>2006</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'1.4.3'!$AA$41:$AM$41</c:f>
              <c:numCache>
                <c:formatCode>#,##0</c:formatCode>
                <c:ptCount val="13"/>
                <c:pt idx="0">
                  <c:v>940</c:v>
                </c:pt>
                <c:pt idx="1">
                  <c:v>969</c:v>
                </c:pt>
                <c:pt idx="2">
                  <c:v>974</c:v>
                </c:pt>
                <c:pt idx="3">
                  <c:v>995</c:v>
                </c:pt>
                <c:pt idx="4" formatCode="_(* #,##0_);_(* \(#,##0\);_(* &quot;-&quot;_);_(@_)">
                  <c:v>1029</c:v>
                </c:pt>
                <c:pt idx="5">
                  <c:v>1106</c:v>
                </c:pt>
                <c:pt idx="6">
                  <c:v>0</c:v>
                </c:pt>
                <c:pt idx="7">
                  <c:v>1287</c:v>
                </c:pt>
                <c:pt idx="8">
                  <c:v>1189</c:v>
                </c:pt>
                <c:pt idx="9" formatCode="#\ ##0">
                  <c:v>1165</c:v>
                </c:pt>
                <c:pt idx="10" formatCode="#\ ##0">
                  <c:v>1785</c:v>
                </c:pt>
                <c:pt idx="11" formatCode="#\ ##0">
                  <c:v>1754</c:v>
                </c:pt>
                <c:pt idx="12" formatCode="#\ ##0">
                  <c:v>893</c:v>
                </c:pt>
              </c:numCache>
            </c:numRef>
          </c:val>
          <c:extLst>
            <c:ext xmlns:c16="http://schemas.microsoft.com/office/drawing/2014/chart" uri="{C3380CC4-5D6E-409C-BE32-E72D297353CC}">
              <c16:uniqueId val="{00000002-2848-435A-A647-1F6644F7251B}"/>
            </c:ext>
          </c:extLst>
        </c:ser>
        <c:dLbls>
          <c:showLegendKey val="0"/>
          <c:showVal val="1"/>
          <c:showCatName val="0"/>
          <c:showSerName val="0"/>
          <c:showPercent val="0"/>
          <c:showBubbleSize val="0"/>
        </c:dLbls>
        <c:gapWidth val="150"/>
        <c:axId val="395607368"/>
        <c:axId val="395609328"/>
      </c:barChart>
      <c:catAx>
        <c:axId val="395607368"/>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395609328"/>
        <c:crosses val="autoZero"/>
        <c:auto val="1"/>
        <c:lblAlgn val="ctr"/>
        <c:lblOffset val="100"/>
        <c:noMultiLvlLbl val="0"/>
      </c:catAx>
      <c:valAx>
        <c:axId val="395609328"/>
        <c:scaling>
          <c:orientation val="minMax"/>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607368"/>
        <c:crosses val="autoZero"/>
        <c:crossBetween val="between"/>
      </c:valAx>
    </c:plotArea>
    <c:legend>
      <c:legendPos val="b"/>
      <c:layout>
        <c:manualLayout>
          <c:xMode val="edge"/>
          <c:yMode val="edge"/>
          <c:x val="2.5001210643192922E-2"/>
          <c:y val="0.91083741411633035"/>
          <c:w val="0.97205998499984192"/>
          <c:h val="5.3080773354034938E-2"/>
        </c:manualLayout>
      </c:layout>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000" b="1" i="0" baseline="0">
                <a:solidFill>
                  <a:sysClr val="windowText" lastClr="000000"/>
                </a:solidFill>
                <a:effectLst/>
              </a:rPr>
              <a:t>Schulentlassene mit Migrationshintergrund** nach Abschluss, Zeitreihe ab 2013/14, </a:t>
            </a:r>
          </a:p>
          <a:p>
            <a:pPr>
              <a:defRPr/>
            </a:pPr>
            <a:r>
              <a:rPr lang="de-DE" sz="1000" b="1" i="0" baseline="0">
                <a:solidFill>
                  <a:sysClr val="windowText" lastClr="000000"/>
                </a:solidFill>
                <a:effectLst/>
              </a:rPr>
              <a:t>Wetteraukreis</a:t>
            </a:r>
            <a:endParaRPr lang="de-DE" sz="10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'1.4.4'!$A$108</c:f>
              <c:strCache>
                <c:ptCount val="1"/>
                <c:pt idx="0">
                  <c:v>ohne Hauptschulabschluss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'1.4.4'!$B$107:$G$107</c:f>
              <c:strCache>
                <c:ptCount val="6"/>
                <c:pt idx="0">
                  <c:v>2013/14</c:v>
                </c:pt>
                <c:pt idx="1">
                  <c:v>2014/15</c:v>
                </c:pt>
                <c:pt idx="2">
                  <c:v>2015/16</c:v>
                </c:pt>
                <c:pt idx="3">
                  <c:v>2016/2017</c:v>
                </c:pt>
                <c:pt idx="4">
                  <c:v>2017/2018</c:v>
                </c:pt>
                <c:pt idx="5">
                  <c:v>2018/2019</c:v>
                </c:pt>
              </c:strCache>
            </c:strRef>
          </c:cat>
          <c:val>
            <c:numRef>
              <c:f>'1.4.4'!$B$108:$G$108</c:f>
              <c:numCache>
                <c:formatCode>0.0%</c:formatCode>
                <c:ptCount val="6"/>
                <c:pt idx="0">
                  <c:v>5.4158607350096713E-2</c:v>
                </c:pt>
                <c:pt idx="1">
                  <c:v>4.3824701195219126E-2</c:v>
                </c:pt>
                <c:pt idx="2">
                  <c:v>2.5225225225225224E-2</c:v>
                </c:pt>
                <c:pt idx="3">
                  <c:v>2.7777777777777776E-2</c:v>
                </c:pt>
                <c:pt idx="4">
                  <c:v>1.8604651162790697E-2</c:v>
                </c:pt>
                <c:pt idx="5">
                  <c:v>4.5925925925925926E-2</c:v>
                </c:pt>
              </c:numCache>
            </c:numRef>
          </c:val>
          <c:extLst>
            <c:ext xmlns:c16="http://schemas.microsoft.com/office/drawing/2014/chart" uri="{C3380CC4-5D6E-409C-BE32-E72D297353CC}">
              <c16:uniqueId val="{00000000-1EF9-479D-831A-9F707D2F7832}"/>
            </c:ext>
          </c:extLst>
        </c:ser>
        <c:ser>
          <c:idx val="1"/>
          <c:order val="1"/>
          <c:tx>
            <c:strRef>
              <c:f>'1.4.4'!$A$109</c:f>
              <c:strCache>
                <c:ptCount val="1"/>
                <c:pt idx="0">
                  <c:v>Hauptschulabschluss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'1.4.4'!$B$107:$G$107</c:f>
              <c:strCache>
                <c:ptCount val="6"/>
                <c:pt idx="0">
                  <c:v>2013/14</c:v>
                </c:pt>
                <c:pt idx="1">
                  <c:v>2014/15</c:v>
                </c:pt>
                <c:pt idx="2">
                  <c:v>2015/16</c:v>
                </c:pt>
                <c:pt idx="3">
                  <c:v>2016/2017</c:v>
                </c:pt>
                <c:pt idx="4">
                  <c:v>2017/2018</c:v>
                </c:pt>
                <c:pt idx="5">
                  <c:v>2018/2019</c:v>
                </c:pt>
              </c:strCache>
            </c:strRef>
          </c:cat>
          <c:val>
            <c:numRef>
              <c:f>'1.4.4'!$B$109:$G$109</c:f>
              <c:numCache>
                <c:formatCode>0.0%</c:formatCode>
                <c:ptCount val="6"/>
                <c:pt idx="0">
                  <c:v>0.28820116054158607</c:v>
                </c:pt>
                <c:pt idx="1">
                  <c:v>0.25697211155378485</c:v>
                </c:pt>
                <c:pt idx="2">
                  <c:v>0.23603603603603604</c:v>
                </c:pt>
                <c:pt idx="3">
                  <c:v>0.21296296296296297</c:v>
                </c:pt>
                <c:pt idx="4">
                  <c:v>0.19534883720930232</c:v>
                </c:pt>
                <c:pt idx="5">
                  <c:v>0.29481481481481481</c:v>
                </c:pt>
              </c:numCache>
            </c:numRef>
          </c:val>
          <c:extLst>
            <c:ext xmlns:c16="http://schemas.microsoft.com/office/drawing/2014/chart" uri="{C3380CC4-5D6E-409C-BE32-E72D297353CC}">
              <c16:uniqueId val="{00000001-1EF9-479D-831A-9F707D2F7832}"/>
            </c:ext>
          </c:extLst>
        </c:ser>
        <c:ser>
          <c:idx val="2"/>
          <c:order val="2"/>
          <c:tx>
            <c:strRef>
              <c:f>'1.4.4'!$A$110</c:f>
              <c:strCache>
                <c:ptCount val="1"/>
                <c:pt idx="0">
                  <c:v>Realschulabschluss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'1.4.4'!$B$107:$G$107</c:f>
              <c:strCache>
                <c:ptCount val="6"/>
                <c:pt idx="0">
                  <c:v>2013/14</c:v>
                </c:pt>
                <c:pt idx="1">
                  <c:v>2014/15</c:v>
                </c:pt>
                <c:pt idx="2">
                  <c:v>2015/16</c:v>
                </c:pt>
                <c:pt idx="3">
                  <c:v>2016/2017</c:v>
                </c:pt>
                <c:pt idx="4">
                  <c:v>2017/2018</c:v>
                </c:pt>
                <c:pt idx="5">
                  <c:v>2018/2019</c:v>
                </c:pt>
              </c:strCache>
            </c:strRef>
          </c:cat>
          <c:val>
            <c:numRef>
              <c:f>'1.4.4'!$B$110:$G$110</c:f>
              <c:numCache>
                <c:formatCode>0.0%</c:formatCode>
                <c:ptCount val="6"/>
                <c:pt idx="0">
                  <c:v>0.28820116054158607</c:v>
                </c:pt>
                <c:pt idx="1">
                  <c:v>0.27290836653386452</c:v>
                </c:pt>
                <c:pt idx="2">
                  <c:v>0.26126126126126126</c:v>
                </c:pt>
                <c:pt idx="3">
                  <c:v>0.26481481481481484</c:v>
                </c:pt>
                <c:pt idx="4">
                  <c:v>0.3116279069767442</c:v>
                </c:pt>
                <c:pt idx="5">
                  <c:v>0.36444444444444446</c:v>
                </c:pt>
              </c:numCache>
            </c:numRef>
          </c:val>
          <c:extLst>
            <c:ext xmlns:c16="http://schemas.microsoft.com/office/drawing/2014/chart" uri="{C3380CC4-5D6E-409C-BE32-E72D297353CC}">
              <c16:uniqueId val="{00000002-1EF9-479D-831A-9F707D2F7832}"/>
            </c:ext>
          </c:extLst>
        </c:ser>
        <c:ser>
          <c:idx val="3"/>
          <c:order val="3"/>
          <c:tx>
            <c:strRef>
              <c:f>'1.4.4'!$A$111</c:f>
              <c:strCache>
                <c:ptCount val="1"/>
                <c:pt idx="0">
                  <c:v>Allgemeine Hochschulreife*</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'1.4.4'!$B$107:$G$107</c:f>
              <c:strCache>
                <c:ptCount val="6"/>
                <c:pt idx="0">
                  <c:v>2013/14</c:v>
                </c:pt>
                <c:pt idx="1">
                  <c:v>2014/15</c:v>
                </c:pt>
                <c:pt idx="2">
                  <c:v>2015/16</c:v>
                </c:pt>
                <c:pt idx="3">
                  <c:v>2016/2017</c:v>
                </c:pt>
                <c:pt idx="4">
                  <c:v>2017/2018</c:v>
                </c:pt>
                <c:pt idx="5">
                  <c:v>2018/2019</c:v>
                </c:pt>
              </c:strCache>
            </c:strRef>
          </c:cat>
          <c:val>
            <c:numRef>
              <c:f>'1.4.4'!$B$111:$G$111</c:f>
              <c:numCache>
                <c:formatCode>0.0%</c:formatCode>
                <c:ptCount val="6"/>
                <c:pt idx="0">
                  <c:v>0.31334622823984526</c:v>
                </c:pt>
                <c:pt idx="1">
                  <c:v>0.34262948207171312</c:v>
                </c:pt>
                <c:pt idx="2">
                  <c:v>0.41801801801801802</c:v>
                </c:pt>
                <c:pt idx="3">
                  <c:v>0.45740740740740743</c:v>
                </c:pt>
                <c:pt idx="4">
                  <c:v>0.44806201550387598</c:v>
                </c:pt>
                <c:pt idx="5">
                  <c:v>0.24444444444444444</c:v>
                </c:pt>
              </c:numCache>
            </c:numRef>
          </c:val>
          <c:extLst>
            <c:ext xmlns:c16="http://schemas.microsoft.com/office/drawing/2014/chart" uri="{C3380CC4-5D6E-409C-BE32-E72D297353CC}">
              <c16:uniqueId val="{00000003-1EF9-479D-831A-9F707D2F7832}"/>
            </c:ext>
          </c:extLst>
        </c:ser>
        <c:ser>
          <c:idx val="4"/>
          <c:order val="4"/>
          <c:tx>
            <c:strRef>
              <c:f>'1.4.4'!$A$112</c:f>
              <c:strCache>
                <c:ptCount val="1"/>
                <c:pt idx="0">
                  <c:v>Sonderschulabschluss</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'1.4.4'!$B$107:$G$107</c:f>
              <c:strCache>
                <c:ptCount val="6"/>
                <c:pt idx="0">
                  <c:v>2013/14</c:v>
                </c:pt>
                <c:pt idx="1">
                  <c:v>2014/15</c:v>
                </c:pt>
                <c:pt idx="2">
                  <c:v>2015/16</c:v>
                </c:pt>
                <c:pt idx="3">
                  <c:v>2016/2017</c:v>
                </c:pt>
                <c:pt idx="4">
                  <c:v>2017/2018</c:v>
                </c:pt>
                <c:pt idx="5">
                  <c:v>2018/2019</c:v>
                </c:pt>
              </c:strCache>
            </c:strRef>
          </c:cat>
          <c:val>
            <c:numRef>
              <c:f>'1.4.4'!$B$112:$G$112</c:f>
              <c:numCache>
                <c:formatCode>0.0%</c:formatCode>
                <c:ptCount val="6"/>
                <c:pt idx="0">
                  <c:v>5.6092843326885883E-2</c:v>
                </c:pt>
                <c:pt idx="1">
                  <c:v>8.3665338645418322E-2</c:v>
                </c:pt>
                <c:pt idx="2">
                  <c:v>5.9459459459459463E-2</c:v>
                </c:pt>
                <c:pt idx="3">
                  <c:v>3.7037037037037035E-2</c:v>
                </c:pt>
                <c:pt idx="4">
                  <c:v>2.6356589147286821E-2</c:v>
                </c:pt>
                <c:pt idx="5">
                  <c:v>5.0370370370370371E-2</c:v>
                </c:pt>
              </c:numCache>
            </c:numRef>
          </c:val>
          <c:extLst>
            <c:ext xmlns:c16="http://schemas.microsoft.com/office/drawing/2014/chart" uri="{C3380CC4-5D6E-409C-BE32-E72D297353CC}">
              <c16:uniqueId val="{00000004-1EF9-479D-831A-9F707D2F7832}"/>
            </c:ext>
          </c:extLst>
        </c:ser>
        <c:dLbls>
          <c:showLegendKey val="0"/>
          <c:showVal val="0"/>
          <c:showCatName val="0"/>
          <c:showSerName val="0"/>
          <c:showPercent val="0"/>
          <c:showBubbleSize val="0"/>
        </c:dLbls>
        <c:gapWidth val="75"/>
        <c:overlap val="100"/>
        <c:axId val="395611680"/>
        <c:axId val="395606192"/>
      </c:barChart>
      <c:catAx>
        <c:axId val="3956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5606192"/>
        <c:crosses val="autoZero"/>
        <c:auto val="1"/>
        <c:lblAlgn val="ctr"/>
        <c:lblOffset val="100"/>
        <c:noMultiLvlLbl val="0"/>
      </c:catAx>
      <c:valAx>
        <c:axId val="39560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5611680"/>
        <c:crosses val="autoZero"/>
        <c:crossBetween val="between"/>
      </c:valAx>
      <c:spPr>
        <a:noFill/>
        <a:ln>
          <a:noFill/>
        </a:ln>
        <a:effectLst/>
      </c:spPr>
    </c:plotArea>
    <c:legend>
      <c:legendPos val="b"/>
      <c:layout>
        <c:manualLayout>
          <c:xMode val="edge"/>
          <c:yMode val="edge"/>
          <c:x val="1.9631429050092145E-2"/>
          <c:y val="0.91572957874647687"/>
          <c:w val="0.96847393350492694"/>
          <c:h val="6.500878401435775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000" b="1" i="0" baseline="0">
                <a:solidFill>
                  <a:sysClr val="windowText" lastClr="000000"/>
                </a:solidFill>
                <a:effectLst/>
              </a:rPr>
              <a:t>Schulentlassene ohne Migrationshintergrund nach Abschluss, Zeitreihe ab 2013/14, </a:t>
            </a:r>
            <a:endParaRPr lang="de-DE" sz="1000" b="1">
              <a:solidFill>
                <a:sysClr val="windowText" lastClr="000000"/>
              </a:solidFill>
              <a:effectLst/>
            </a:endParaRPr>
          </a:p>
          <a:p>
            <a:pPr>
              <a:defRPr/>
            </a:pPr>
            <a:r>
              <a:rPr lang="de-DE" sz="1000" b="1" i="0" baseline="0">
                <a:solidFill>
                  <a:sysClr val="windowText" lastClr="000000"/>
                </a:solidFill>
                <a:effectLst/>
              </a:rPr>
              <a:t>Wetteraukreis</a:t>
            </a:r>
            <a:endParaRPr lang="de-DE" sz="1000" b="1">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'1.4.4'!$A$74</c:f>
              <c:strCache>
                <c:ptCount val="1"/>
                <c:pt idx="0">
                  <c:v>ohne Hauptschulabschluss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'1.4.4'!$B$73:$G$73</c:f>
              <c:strCache>
                <c:ptCount val="6"/>
                <c:pt idx="0">
                  <c:v>2013/2014</c:v>
                </c:pt>
                <c:pt idx="1">
                  <c:v>2014/2015</c:v>
                </c:pt>
                <c:pt idx="2">
                  <c:v>2015/2016</c:v>
                </c:pt>
                <c:pt idx="3">
                  <c:v>2016/2017</c:v>
                </c:pt>
                <c:pt idx="4">
                  <c:v>2017/2018</c:v>
                </c:pt>
                <c:pt idx="5">
                  <c:v>2018/2019</c:v>
                </c:pt>
              </c:strCache>
            </c:strRef>
          </c:cat>
          <c:val>
            <c:numRef>
              <c:f>'1.4.4'!$B$74:$G$74</c:f>
              <c:numCache>
                <c:formatCode>0.0%</c:formatCode>
                <c:ptCount val="6"/>
                <c:pt idx="0">
                  <c:v>1.6100178890876567E-2</c:v>
                </c:pt>
                <c:pt idx="1">
                  <c:v>1.2756088132972555E-2</c:v>
                </c:pt>
                <c:pt idx="2">
                  <c:v>1.1881947106170947E-2</c:v>
                </c:pt>
                <c:pt idx="3">
                  <c:v>1.4158576051779935E-2</c:v>
                </c:pt>
                <c:pt idx="4">
                  <c:v>1.421608448415922E-2</c:v>
                </c:pt>
                <c:pt idx="5">
                  <c:v>1.5097690941385435E-2</c:v>
                </c:pt>
              </c:numCache>
            </c:numRef>
          </c:val>
          <c:extLst>
            <c:ext xmlns:c16="http://schemas.microsoft.com/office/drawing/2014/chart" uri="{C3380CC4-5D6E-409C-BE32-E72D297353CC}">
              <c16:uniqueId val="{00000000-0A7F-454E-B86E-83045A7C7FC8}"/>
            </c:ext>
          </c:extLst>
        </c:ser>
        <c:ser>
          <c:idx val="1"/>
          <c:order val="1"/>
          <c:tx>
            <c:strRef>
              <c:f>'1.4.4'!$A$75</c:f>
              <c:strCache>
                <c:ptCount val="1"/>
                <c:pt idx="0">
                  <c:v>Hauptschulabschluss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'1.4.4'!$B$73:$G$73</c:f>
              <c:strCache>
                <c:ptCount val="6"/>
                <c:pt idx="0">
                  <c:v>2013/2014</c:v>
                </c:pt>
                <c:pt idx="1">
                  <c:v>2014/2015</c:v>
                </c:pt>
                <c:pt idx="2">
                  <c:v>2015/2016</c:v>
                </c:pt>
                <c:pt idx="3">
                  <c:v>2016/2017</c:v>
                </c:pt>
                <c:pt idx="4">
                  <c:v>2017/2018</c:v>
                </c:pt>
                <c:pt idx="5">
                  <c:v>2018/2019</c:v>
                </c:pt>
              </c:strCache>
            </c:strRef>
          </c:cat>
          <c:val>
            <c:numRef>
              <c:f>'1.4.4'!$B$75:$G$75</c:f>
              <c:numCache>
                <c:formatCode>0.0%</c:formatCode>
                <c:ptCount val="6"/>
                <c:pt idx="0">
                  <c:v>0.10644007155635063</c:v>
                </c:pt>
                <c:pt idx="1">
                  <c:v>0.11093931194433707</c:v>
                </c:pt>
                <c:pt idx="2">
                  <c:v>0.10463779225756994</c:v>
                </c:pt>
                <c:pt idx="3">
                  <c:v>0.10032362459546926</c:v>
                </c:pt>
                <c:pt idx="4">
                  <c:v>8.3265637692932576E-2</c:v>
                </c:pt>
                <c:pt idx="5">
                  <c:v>0.12300177619893428</c:v>
                </c:pt>
              </c:numCache>
            </c:numRef>
          </c:val>
          <c:extLst>
            <c:ext xmlns:c16="http://schemas.microsoft.com/office/drawing/2014/chart" uri="{C3380CC4-5D6E-409C-BE32-E72D297353CC}">
              <c16:uniqueId val="{00000001-0A7F-454E-B86E-83045A7C7FC8}"/>
            </c:ext>
          </c:extLst>
        </c:ser>
        <c:ser>
          <c:idx val="2"/>
          <c:order val="2"/>
          <c:tx>
            <c:strRef>
              <c:f>'1.4.4'!$A$76</c:f>
              <c:strCache>
                <c:ptCount val="1"/>
                <c:pt idx="0">
                  <c:v>Realschulabschluss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'1.4.4'!$B$73:$G$73</c:f>
              <c:strCache>
                <c:ptCount val="6"/>
                <c:pt idx="0">
                  <c:v>2013/2014</c:v>
                </c:pt>
                <c:pt idx="1">
                  <c:v>2014/2015</c:v>
                </c:pt>
                <c:pt idx="2">
                  <c:v>2015/2016</c:v>
                </c:pt>
                <c:pt idx="3">
                  <c:v>2016/2017</c:v>
                </c:pt>
                <c:pt idx="4">
                  <c:v>2017/2018</c:v>
                </c:pt>
                <c:pt idx="5">
                  <c:v>2018/2019</c:v>
                </c:pt>
              </c:strCache>
            </c:strRef>
          </c:cat>
          <c:val>
            <c:numRef>
              <c:f>'1.4.4'!$B$76:$G$76</c:f>
              <c:numCache>
                <c:formatCode>0.0%</c:formatCode>
                <c:ptCount val="6"/>
                <c:pt idx="0">
                  <c:v>0.24865831842576028</c:v>
                </c:pt>
                <c:pt idx="1">
                  <c:v>0.25202937765751837</c:v>
                </c:pt>
                <c:pt idx="2">
                  <c:v>0.24185511690302797</c:v>
                </c:pt>
                <c:pt idx="3">
                  <c:v>0.23907766990291263</c:v>
                </c:pt>
                <c:pt idx="4">
                  <c:v>0.23233143785540211</c:v>
                </c:pt>
                <c:pt idx="5">
                  <c:v>0.35213143872113678</c:v>
                </c:pt>
              </c:numCache>
            </c:numRef>
          </c:val>
          <c:extLst>
            <c:ext xmlns:c16="http://schemas.microsoft.com/office/drawing/2014/chart" uri="{C3380CC4-5D6E-409C-BE32-E72D297353CC}">
              <c16:uniqueId val="{00000002-0A7F-454E-B86E-83045A7C7FC8}"/>
            </c:ext>
          </c:extLst>
        </c:ser>
        <c:ser>
          <c:idx val="3"/>
          <c:order val="3"/>
          <c:tx>
            <c:strRef>
              <c:f>'1.4.4'!$A$77</c:f>
              <c:strCache>
                <c:ptCount val="1"/>
                <c:pt idx="0">
                  <c:v>Allgemeine Hochschulreife*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'1.4.4'!$B$73:$G$73</c:f>
              <c:strCache>
                <c:ptCount val="6"/>
                <c:pt idx="0">
                  <c:v>2013/2014</c:v>
                </c:pt>
                <c:pt idx="1">
                  <c:v>2014/2015</c:v>
                </c:pt>
                <c:pt idx="2">
                  <c:v>2015/2016</c:v>
                </c:pt>
                <c:pt idx="3">
                  <c:v>2016/2017</c:v>
                </c:pt>
                <c:pt idx="4">
                  <c:v>2017/2018</c:v>
                </c:pt>
                <c:pt idx="5">
                  <c:v>2018/2019</c:v>
                </c:pt>
              </c:strCache>
            </c:strRef>
          </c:cat>
          <c:val>
            <c:numRef>
              <c:f>'1.4.4'!$B$77:$G$77</c:f>
              <c:numCache>
                <c:formatCode>0.0%</c:formatCode>
                <c:ptCount val="6"/>
                <c:pt idx="0">
                  <c:v>0.59868813357185446</c:v>
                </c:pt>
                <c:pt idx="1">
                  <c:v>0.58755315036722067</c:v>
                </c:pt>
                <c:pt idx="2">
                  <c:v>0.59601379839018787</c:v>
                </c:pt>
                <c:pt idx="3">
                  <c:v>0.61448220064724923</c:v>
                </c:pt>
                <c:pt idx="4">
                  <c:v>0.6413484971567831</c:v>
                </c:pt>
                <c:pt idx="5">
                  <c:v>0.47646536412078155</c:v>
                </c:pt>
              </c:numCache>
            </c:numRef>
          </c:val>
          <c:extLst>
            <c:ext xmlns:c16="http://schemas.microsoft.com/office/drawing/2014/chart" uri="{C3380CC4-5D6E-409C-BE32-E72D297353CC}">
              <c16:uniqueId val="{00000003-0A7F-454E-B86E-83045A7C7FC8}"/>
            </c:ext>
          </c:extLst>
        </c:ser>
        <c:ser>
          <c:idx val="4"/>
          <c:order val="4"/>
          <c:tx>
            <c:strRef>
              <c:f>'1.4.4'!$A$78</c:f>
              <c:strCache>
                <c:ptCount val="1"/>
                <c:pt idx="0">
                  <c:v>Sonderschulabschluss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'1.4.4'!$B$73:$G$73</c:f>
              <c:strCache>
                <c:ptCount val="6"/>
                <c:pt idx="0">
                  <c:v>2013/2014</c:v>
                </c:pt>
                <c:pt idx="1">
                  <c:v>2014/2015</c:v>
                </c:pt>
                <c:pt idx="2">
                  <c:v>2015/2016</c:v>
                </c:pt>
                <c:pt idx="3">
                  <c:v>2016/2017</c:v>
                </c:pt>
                <c:pt idx="4">
                  <c:v>2017/2018</c:v>
                </c:pt>
                <c:pt idx="5">
                  <c:v>2018/2019</c:v>
                </c:pt>
              </c:strCache>
            </c:strRef>
          </c:cat>
          <c:val>
            <c:numRef>
              <c:f>'1.4.4'!$B$78:$G$78</c:f>
              <c:numCache>
                <c:formatCode>0.0%</c:formatCode>
                <c:ptCount val="6"/>
                <c:pt idx="0">
                  <c:v>3.0113297555158021E-2</c:v>
                </c:pt>
                <c:pt idx="1">
                  <c:v>3.6722071897951292E-2</c:v>
                </c:pt>
                <c:pt idx="2">
                  <c:v>4.5611345343043314E-2</c:v>
                </c:pt>
                <c:pt idx="3">
                  <c:v>3.1957928802588999E-2</c:v>
                </c:pt>
                <c:pt idx="4">
                  <c:v>2.8838342810722988E-2</c:v>
                </c:pt>
                <c:pt idx="5">
                  <c:v>3.330373001776199E-2</c:v>
                </c:pt>
              </c:numCache>
            </c:numRef>
          </c:val>
          <c:extLst>
            <c:ext xmlns:c16="http://schemas.microsoft.com/office/drawing/2014/chart" uri="{C3380CC4-5D6E-409C-BE32-E72D297353CC}">
              <c16:uniqueId val="{00000004-0A7F-454E-B86E-83045A7C7FC8}"/>
            </c:ext>
          </c:extLst>
        </c:ser>
        <c:dLbls>
          <c:showLegendKey val="0"/>
          <c:showVal val="0"/>
          <c:showCatName val="0"/>
          <c:showSerName val="0"/>
          <c:showPercent val="0"/>
          <c:showBubbleSize val="0"/>
        </c:dLbls>
        <c:gapWidth val="75"/>
        <c:overlap val="100"/>
        <c:axId val="395606976"/>
        <c:axId val="395612856"/>
      </c:barChart>
      <c:catAx>
        <c:axId val="39560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5612856"/>
        <c:crosses val="autoZero"/>
        <c:auto val="1"/>
        <c:lblAlgn val="ctr"/>
        <c:lblOffset val="100"/>
        <c:noMultiLvlLbl val="0"/>
      </c:catAx>
      <c:valAx>
        <c:axId val="395612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560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 b="0" i="0" u="none" strike="noStrike" baseline="0">
                <a:solidFill>
                  <a:srgbClr val="000000"/>
                </a:solidFill>
                <a:latin typeface="Arial" panose="020B0604020202020204" pitchFamily="34" charset="0"/>
                <a:ea typeface="Calibri"/>
                <a:cs typeface="Arial" panose="020B0604020202020204" pitchFamily="34" charset="0"/>
              </a:defRPr>
            </a:pPr>
            <a:r>
              <a:rPr lang="de-DE" sz="800" b="1" i="0" baseline="0">
                <a:effectLst/>
                <a:latin typeface="Arial" panose="020B0604020202020204" pitchFamily="34" charset="0"/>
                <a:cs typeface="Arial" panose="020B0604020202020204" pitchFamily="34" charset="0"/>
              </a:rPr>
              <a:t>Schüler/innen an berufsbildenden Schulen (rein schulisch) im 1. Ausbildungsjahr nach Staatsangehörigkeit und Alter, Schuljahr 2019/20, Wetteraukreis</a:t>
            </a:r>
            <a:endParaRPr lang="de-DE" sz="100">
              <a:effectLst/>
              <a:latin typeface="Arial" panose="020B0604020202020204" pitchFamily="34" charset="0"/>
              <a:cs typeface="Arial" panose="020B0604020202020204" pitchFamily="34" charset="0"/>
            </a:endParaRPr>
          </a:p>
        </c:rich>
      </c:tx>
      <c:overlay val="0"/>
    </c:title>
    <c:autoTitleDeleted val="0"/>
    <c:plotArea>
      <c:layout/>
      <c:barChart>
        <c:barDir val="col"/>
        <c:grouping val="percentStacked"/>
        <c:varyColors val="0"/>
        <c:ser>
          <c:idx val="0"/>
          <c:order val="0"/>
          <c:tx>
            <c:strRef>
              <c:f>'1.5_19'!$A$18</c:f>
              <c:strCache>
                <c:ptCount val="1"/>
                <c:pt idx="0">
                  <c:v>deutsch</c:v>
                </c:pt>
              </c:strCache>
            </c:strRef>
          </c:tx>
          <c:spPr>
            <a:solidFill>
              <a:srgbClr val="009999"/>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'1.5_19'!$B$16:$E$17</c:f>
              <c:strCache>
                <c:ptCount val="4"/>
                <c:pt idx="0">
                  <c:v>insgesamt</c:v>
                </c:pt>
                <c:pt idx="1">
                  <c:v>15 bis unter 20 Jahren*</c:v>
                </c:pt>
                <c:pt idx="2">
                  <c:v>20 bis unter 25 Jahren</c:v>
                </c:pt>
                <c:pt idx="3">
                  <c:v>25 Jahren und älter</c:v>
                </c:pt>
              </c:strCache>
            </c:strRef>
          </c:cat>
          <c:val>
            <c:numRef>
              <c:f>'1.5_19'!$B$18:$E$18</c:f>
              <c:numCache>
                <c:formatCode>#,##0</c:formatCode>
                <c:ptCount val="4"/>
                <c:pt idx="0">
                  <c:v>1610</c:v>
                </c:pt>
                <c:pt idx="1">
                  <c:v>1258</c:v>
                </c:pt>
                <c:pt idx="2">
                  <c:v>249</c:v>
                </c:pt>
                <c:pt idx="3">
                  <c:v>103</c:v>
                </c:pt>
              </c:numCache>
            </c:numRef>
          </c:val>
          <c:extLst>
            <c:ext xmlns:c16="http://schemas.microsoft.com/office/drawing/2014/chart" uri="{C3380CC4-5D6E-409C-BE32-E72D297353CC}">
              <c16:uniqueId val="{00000000-7F79-47D6-8BB0-5DE8F65EBA86}"/>
            </c:ext>
          </c:extLst>
        </c:ser>
        <c:ser>
          <c:idx val="1"/>
          <c:order val="1"/>
          <c:tx>
            <c:strRef>
              <c:f>'1.5_19'!$A$19</c:f>
              <c:strCache>
                <c:ptCount val="1"/>
                <c:pt idx="0">
                  <c:v>nicht deutsch</c:v>
                </c:pt>
              </c:strCache>
            </c:strRef>
          </c:tx>
          <c:spPr>
            <a:solidFill>
              <a:schemeClr val="bg1">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'1.5_19'!$B$16:$E$17</c:f>
              <c:strCache>
                <c:ptCount val="4"/>
                <c:pt idx="0">
                  <c:v>insgesamt</c:v>
                </c:pt>
                <c:pt idx="1">
                  <c:v>15 bis unter 20 Jahren*</c:v>
                </c:pt>
                <c:pt idx="2">
                  <c:v>20 bis unter 25 Jahren</c:v>
                </c:pt>
                <c:pt idx="3">
                  <c:v>25 Jahren und älter</c:v>
                </c:pt>
              </c:strCache>
            </c:strRef>
          </c:cat>
          <c:val>
            <c:numRef>
              <c:f>'1.5_19'!$B$19:$E$19</c:f>
              <c:numCache>
                <c:formatCode>#,##0</c:formatCode>
                <c:ptCount val="4"/>
                <c:pt idx="0">
                  <c:v>361</c:v>
                </c:pt>
                <c:pt idx="1">
                  <c:v>286</c:v>
                </c:pt>
                <c:pt idx="2">
                  <c:v>65</c:v>
                </c:pt>
                <c:pt idx="3">
                  <c:v>10</c:v>
                </c:pt>
              </c:numCache>
            </c:numRef>
          </c:val>
          <c:extLst>
            <c:ext xmlns:c16="http://schemas.microsoft.com/office/drawing/2014/chart" uri="{C3380CC4-5D6E-409C-BE32-E72D297353CC}">
              <c16:uniqueId val="{00000001-7F79-47D6-8BB0-5DE8F65EBA86}"/>
            </c:ext>
          </c:extLst>
        </c:ser>
        <c:dLbls>
          <c:showLegendKey val="0"/>
          <c:showVal val="0"/>
          <c:showCatName val="0"/>
          <c:showSerName val="0"/>
          <c:showPercent val="0"/>
          <c:showBubbleSize val="0"/>
        </c:dLbls>
        <c:gapWidth val="75"/>
        <c:overlap val="100"/>
        <c:axId val="395605408"/>
        <c:axId val="395605800"/>
      </c:barChart>
      <c:catAx>
        <c:axId val="39560540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605800"/>
        <c:crosses val="autoZero"/>
        <c:auto val="1"/>
        <c:lblAlgn val="ctr"/>
        <c:lblOffset val="100"/>
        <c:noMultiLvlLbl val="0"/>
      </c:catAx>
      <c:valAx>
        <c:axId val="395605800"/>
        <c:scaling>
          <c:orientation val="minMax"/>
          <c:min val="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395605408"/>
        <c:crosses val="autoZero"/>
        <c:crossBetween val="between"/>
      </c:valAx>
    </c:plotArea>
    <c:legend>
      <c:legendPos val="b"/>
      <c:overlay val="0"/>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5" Type="http://schemas.openxmlformats.org/officeDocument/2006/relationships/image" Target="../media/image35.png"/><Relationship Id="rId4" Type="http://schemas.openxmlformats.org/officeDocument/2006/relationships/image" Target="../media/image3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2.png"/><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45.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 Id="rId6" Type="http://schemas.openxmlformats.org/officeDocument/2006/relationships/image" Target="../media/image59.png"/><Relationship Id="rId5" Type="http://schemas.openxmlformats.org/officeDocument/2006/relationships/image" Target="../media/image58.png"/><Relationship Id="rId4" Type="http://schemas.openxmlformats.org/officeDocument/2006/relationships/image" Target="../media/image57.png"/></Relationships>
</file>

<file path=xl/drawings/_rels/drawing105.xml.rels><?xml version="1.0" encoding="UTF-8" standalone="yes"?>
<Relationships xmlns="http://schemas.openxmlformats.org/package/2006/relationships"><Relationship Id="rId1" Type="http://schemas.openxmlformats.org/officeDocument/2006/relationships/chart" Target="../charts/chart191.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92.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93.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9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9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 Id="rId4" Type="http://schemas.openxmlformats.org/officeDocument/2006/relationships/chart" Target="../charts/chart92.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4" Type="http://schemas.openxmlformats.org/officeDocument/2006/relationships/chart" Target="../charts/chart96.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28.xml"/><Relationship Id="rId1" Type="http://schemas.openxmlformats.org/officeDocument/2006/relationships/chart" Target="../charts/chart127.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30.xml"/><Relationship Id="rId1" Type="http://schemas.openxmlformats.org/officeDocument/2006/relationships/chart" Target="../charts/chart129.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36.xml"/><Relationship Id="rId1" Type="http://schemas.openxmlformats.org/officeDocument/2006/relationships/chart" Target="../charts/chart135.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38.xml"/><Relationship Id="rId1" Type="http://schemas.openxmlformats.org/officeDocument/2006/relationships/chart" Target="../charts/chart137.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40.xml"/><Relationship Id="rId1" Type="http://schemas.openxmlformats.org/officeDocument/2006/relationships/chart" Target="../charts/chart139.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42.xml"/><Relationship Id="rId1" Type="http://schemas.openxmlformats.org/officeDocument/2006/relationships/chart" Target="../charts/chart14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44.xml"/><Relationship Id="rId1" Type="http://schemas.openxmlformats.org/officeDocument/2006/relationships/chart" Target="../charts/chart143.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46.xml"/><Relationship Id="rId1" Type="http://schemas.openxmlformats.org/officeDocument/2006/relationships/chart" Target="../charts/chart145.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48.xml"/><Relationship Id="rId1" Type="http://schemas.openxmlformats.org/officeDocument/2006/relationships/chart" Target="../charts/chart147.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50.xml"/><Relationship Id="rId1" Type="http://schemas.openxmlformats.org/officeDocument/2006/relationships/chart" Target="../charts/chart149.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52.xml"/><Relationship Id="rId1" Type="http://schemas.openxmlformats.org/officeDocument/2006/relationships/chart" Target="../charts/chart151.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54.xml"/><Relationship Id="rId1" Type="http://schemas.openxmlformats.org/officeDocument/2006/relationships/chart" Target="../charts/chart153.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56.xml"/><Relationship Id="rId1" Type="http://schemas.openxmlformats.org/officeDocument/2006/relationships/chart" Target="../charts/chart155.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60.xml"/><Relationship Id="rId1" Type="http://schemas.openxmlformats.org/officeDocument/2006/relationships/chart" Target="../charts/chart159.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62.xml"/><Relationship Id="rId1" Type="http://schemas.openxmlformats.org/officeDocument/2006/relationships/chart" Target="../charts/chart16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64.xml"/><Relationship Id="rId1" Type="http://schemas.openxmlformats.org/officeDocument/2006/relationships/chart" Target="../charts/chart163.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66.xml"/><Relationship Id="rId1" Type="http://schemas.openxmlformats.org/officeDocument/2006/relationships/chart" Target="../charts/chart165.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168.xml"/><Relationship Id="rId1" Type="http://schemas.openxmlformats.org/officeDocument/2006/relationships/chart" Target="../charts/chart167.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70.xml"/><Relationship Id="rId1" Type="http://schemas.openxmlformats.org/officeDocument/2006/relationships/chart" Target="../charts/chart169.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172.xml"/><Relationship Id="rId1" Type="http://schemas.openxmlformats.org/officeDocument/2006/relationships/chart" Target="../charts/chart171.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174.xml"/><Relationship Id="rId1" Type="http://schemas.openxmlformats.org/officeDocument/2006/relationships/chart" Target="../charts/chart173.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176.xml"/><Relationship Id="rId1" Type="http://schemas.openxmlformats.org/officeDocument/2006/relationships/chart" Target="../charts/chart175.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78.xml"/><Relationship Id="rId1" Type="http://schemas.openxmlformats.org/officeDocument/2006/relationships/chart" Target="../charts/chart177.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80.xml"/><Relationship Id="rId1" Type="http://schemas.openxmlformats.org/officeDocument/2006/relationships/chart" Target="../charts/chart179.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182.xml"/><Relationship Id="rId1" Type="http://schemas.openxmlformats.org/officeDocument/2006/relationships/chart" Target="../charts/chart18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184.xml"/><Relationship Id="rId1" Type="http://schemas.openxmlformats.org/officeDocument/2006/relationships/chart" Target="../charts/chart183.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186.xml"/><Relationship Id="rId1" Type="http://schemas.openxmlformats.org/officeDocument/2006/relationships/chart" Target="../charts/chart185.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188.xml"/><Relationship Id="rId1" Type="http://schemas.openxmlformats.org/officeDocument/2006/relationships/chart" Target="../charts/chart187.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190.xml"/><Relationship Id="rId1" Type="http://schemas.openxmlformats.org/officeDocument/2006/relationships/chart" Target="../charts/chart189.xml"/></Relationships>
</file>

<file path=xl/drawings/_rels/drawing9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JPG"/><Relationship Id="rId4" Type="http://schemas.openxmlformats.org/officeDocument/2006/relationships/image" Target="../media/image4.JPG"/></Relationships>
</file>

<file path=xl/drawings/_rels/drawing9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96.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 Id="rId5" Type="http://schemas.openxmlformats.org/officeDocument/2006/relationships/image" Target="../media/image15.jpeg"/><Relationship Id="rId4" Type="http://schemas.openxmlformats.org/officeDocument/2006/relationships/image" Target="../media/image14.jpeg"/></Relationships>
</file>

<file path=xl/drawings/_rels/drawing97.xml.rels><?xml version="1.0" encoding="UTF-8" standalone="yes"?>
<Relationships xmlns="http://schemas.openxmlformats.org/package/2006/relationships"><Relationship Id="rId8" Type="http://schemas.openxmlformats.org/officeDocument/2006/relationships/image" Target="cid:942A6381-8C59-438A-83AF-29F7ACAE1A1D@fritz.box" TargetMode="External"/><Relationship Id="rId3" Type="http://schemas.openxmlformats.org/officeDocument/2006/relationships/image" Target="../media/image17.png"/><Relationship Id="rId7" Type="http://schemas.openxmlformats.org/officeDocument/2006/relationships/image" Target="../media/image19.png"/><Relationship Id="rId2" Type="http://schemas.openxmlformats.org/officeDocument/2006/relationships/image" Target="cid:30CA6949-A0BE-4627-9BF2-D26283CB6E85@fritz.box" TargetMode="External"/><Relationship Id="rId1" Type="http://schemas.openxmlformats.org/officeDocument/2006/relationships/image" Target="../media/image16.png"/><Relationship Id="rId6" Type="http://schemas.openxmlformats.org/officeDocument/2006/relationships/image" Target="cid:9E389249-5CDE-4320-8C6F-D463AF70EF19@fritz.box" TargetMode="External"/><Relationship Id="rId5" Type="http://schemas.openxmlformats.org/officeDocument/2006/relationships/image" Target="../media/image18.png"/><Relationship Id="rId10" Type="http://schemas.openxmlformats.org/officeDocument/2006/relationships/image" Target="cid:85D599EE-A521-47F4-A892-DD317067C4B1@fritz.box" TargetMode="External"/><Relationship Id="rId4" Type="http://schemas.openxmlformats.org/officeDocument/2006/relationships/image" Target="cid:17F84759-C370-441E-A9D9-4EA5B8CEC85C@fritz.box" TargetMode="External"/><Relationship Id="rId9" Type="http://schemas.openxmlformats.org/officeDocument/2006/relationships/image" Target="../media/image20.png"/></Relationships>
</file>

<file path=xl/drawings/_rels/drawing9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drawing9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5" Type="http://schemas.openxmlformats.org/officeDocument/2006/relationships/image" Target="../media/image30.png"/><Relationship Id="rId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0</xdr:col>
      <xdr:colOff>38100</xdr:colOff>
      <xdr:row>20</xdr:row>
      <xdr:rowOff>50800</xdr:rowOff>
    </xdr:from>
    <xdr:to>
      <xdr:col>8</xdr:col>
      <xdr:colOff>101600</xdr:colOff>
      <xdr:row>36</xdr:row>
      <xdr:rowOff>177800</xdr:rowOff>
    </xdr:to>
    <xdr:graphicFrame macro="">
      <xdr:nvGraphicFramePr>
        <xdr:cNvPr id="2" name="Diagramm 2">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28047</xdr:colOff>
      <xdr:row>18</xdr:row>
      <xdr:rowOff>636588</xdr:rowOff>
    </xdr:from>
    <xdr:to>
      <xdr:col>20</xdr:col>
      <xdr:colOff>25400</xdr:colOff>
      <xdr:row>30</xdr:row>
      <xdr:rowOff>103188</xdr:rowOff>
    </xdr:to>
    <xdr:graphicFrame macro="">
      <xdr:nvGraphicFramePr>
        <xdr:cNvPr id="3" name="Diagram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19</xdr:row>
      <xdr:rowOff>1</xdr:rowOff>
    </xdr:from>
    <xdr:to>
      <xdr:col>8</xdr:col>
      <xdr:colOff>9525</xdr:colOff>
      <xdr:row>37</xdr:row>
      <xdr:rowOff>19051</xdr:rowOff>
    </xdr:to>
    <xdr:graphicFrame macro="">
      <xdr:nvGraphicFramePr>
        <xdr:cNvPr id="4" name="Diagramm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19</xdr:row>
      <xdr:rowOff>9524</xdr:rowOff>
    </xdr:from>
    <xdr:to>
      <xdr:col>19</xdr:col>
      <xdr:colOff>38099</xdr:colOff>
      <xdr:row>36</xdr:row>
      <xdr:rowOff>180975</xdr:rowOff>
    </xdr:to>
    <xdr:graphicFrame macro="">
      <xdr:nvGraphicFramePr>
        <xdr:cNvPr id="5" name="Diagramm 1">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22411</xdr:colOff>
      <xdr:row>3</xdr:row>
      <xdr:rowOff>112058</xdr:rowOff>
    </xdr:from>
    <xdr:to>
      <xdr:col>9</xdr:col>
      <xdr:colOff>605116</xdr:colOff>
      <xdr:row>26</xdr:row>
      <xdr:rowOff>86558</xdr:rowOff>
    </xdr:to>
    <xdr:pic>
      <xdr:nvPicPr>
        <xdr:cNvPr id="7" name="Grafik 6">
          <a:extLst>
            <a:ext uri="{FF2B5EF4-FFF2-40B4-BE49-F238E27FC236}">
              <a16:creationId xmlns:a16="http://schemas.microsoft.com/office/drawing/2014/main" id="{00000000-0008-0000-54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0440" y="683558"/>
          <a:ext cx="7126941" cy="4356000"/>
        </a:xfrm>
        <a:prstGeom prst="rect">
          <a:avLst/>
        </a:prstGeom>
        <a:ln>
          <a:solidFill>
            <a:schemeClr val="bg1">
              <a:lumMod val="65000"/>
            </a:schemeClr>
          </a:solidFill>
        </a:ln>
      </xdr:spPr>
    </xdr:pic>
    <xdr:clientData/>
  </xdr:twoCellAnchor>
  <xdr:twoCellAnchor editAs="oneCell">
    <xdr:from>
      <xdr:col>12</xdr:col>
      <xdr:colOff>0</xdr:colOff>
      <xdr:row>69</xdr:row>
      <xdr:rowOff>190499</xdr:rowOff>
    </xdr:from>
    <xdr:to>
      <xdr:col>20</xdr:col>
      <xdr:colOff>504265</xdr:colOff>
      <xdr:row>92</xdr:row>
      <xdr:rowOff>164999</xdr:rowOff>
    </xdr:to>
    <xdr:pic>
      <xdr:nvPicPr>
        <xdr:cNvPr id="12" name="Grafik 11">
          <a:extLst>
            <a:ext uri="{FF2B5EF4-FFF2-40B4-BE49-F238E27FC236}">
              <a16:creationId xmlns:a16="http://schemas.microsoft.com/office/drawing/2014/main" id="{00000000-0008-0000-54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16353" y="13144499"/>
          <a:ext cx="7048500" cy="4356000"/>
        </a:xfrm>
        <a:prstGeom prst="rect">
          <a:avLst/>
        </a:prstGeom>
        <a:ln>
          <a:solidFill>
            <a:schemeClr val="bg1">
              <a:lumMod val="65000"/>
            </a:schemeClr>
          </a:solidFill>
        </a:ln>
      </xdr:spPr>
    </xdr:pic>
    <xdr:clientData/>
  </xdr:twoCellAnchor>
  <xdr:twoCellAnchor editAs="oneCell">
    <xdr:from>
      <xdr:col>1</xdr:col>
      <xdr:colOff>0</xdr:colOff>
      <xdr:row>69</xdr:row>
      <xdr:rowOff>190499</xdr:rowOff>
    </xdr:from>
    <xdr:to>
      <xdr:col>9</xdr:col>
      <xdr:colOff>571500</xdr:colOff>
      <xdr:row>92</xdr:row>
      <xdr:rowOff>164999</xdr:rowOff>
    </xdr:to>
    <xdr:pic>
      <xdr:nvPicPr>
        <xdr:cNvPr id="13" name="Grafik 12">
          <a:extLst>
            <a:ext uri="{FF2B5EF4-FFF2-40B4-BE49-F238E27FC236}">
              <a16:creationId xmlns:a16="http://schemas.microsoft.com/office/drawing/2014/main" id="{00000000-0008-0000-54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8029" y="13144499"/>
          <a:ext cx="7115736" cy="4356000"/>
        </a:xfrm>
        <a:prstGeom prst="rect">
          <a:avLst/>
        </a:prstGeom>
        <a:ln>
          <a:solidFill>
            <a:schemeClr val="bg1">
              <a:lumMod val="65000"/>
            </a:schemeClr>
          </a:solidFill>
        </a:ln>
      </xdr:spPr>
    </xdr:pic>
    <xdr:clientData/>
  </xdr:twoCellAnchor>
  <xdr:twoCellAnchor editAs="oneCell">
    <xdr:from>
      <xdr:col>12</xdr:col>
      <xdr:colOff>0</xdr:colOff>
      <xdr:row>36</xdr:row>
      <xdr:rowOff>190499</xdr:rowOff>
    </xdr:from>
    <xdr:to>
      <xdr:col>20</xdr:col>
      <xdr:colOff>481853</xdr:colOff>
      <xdr:row>59</xdr:row>
      <xdr:rowOff>164999</xdr:rowOff>
    </xdr:to>
    <xdr:pic>
      <xdr:nvPicPr>
        <xdr:cNvPr id="14" name="Grafik 13">
          <a:extLst>
            <a:ext uri="{FF2B5EF4-FFF2-40B4-BE49-F238E27FC236}">
              <a16:creationId xmlns:a16="http://schemas.microsoft.com/office/drawing/2014/main" id="{00000000-0008-0000-54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16353" y="6857999"/>
          <a:ext cx="7026088" cy="4356000"/>
        </a:xfrm>
        <a:prstGeom prst="rect">
          <a:avLst/>
        </a:prstGeom>
        <a:ln>
          <a:solidFill>
            <a:schemeClr val="bg1">
              <a:lumMod val="65000"/>
            </a:schemeClr>
          </a:solidFill>
        </a:ln>
      </xdr:spPr>
    </xdr:pic>
    <xdr:clientData/>
  </xdr:twoCellAnchor>
  <xdr:twoCellAnchor editAs="oneCell">
    <xdr:from>
      <xdr:col>1</xdr:col>
      <xdr:colOff>0</xdr:colOff>
      <xdr:row>36</xdr:row>
      <xdr:rowOff>190499</xdr:rowOff>
    </xdr:from>
    <xdr:to>
      <xdr:col>9</xdr:col>
      <xdr:colOff>537882</xdr:colOff>
      <xdr:row>59</xdr:row>
      <xdr:rowOff>164999</xdr:rowOff>
    </xdr:to>
    <xdr:pic>
      <xdr:nvPicPr>
        <xdr:cNvPr id="15" name="Grafik 14">
          <a:extLst>
            <a:ext uri="{FF2B5EF4-FFF2-40B4-BE49-F238E27FC236}">
              <a16:creationId xmlns:a16="http://schemas.microsoft.com/office/drawing/2014/main" id="{00000000-0008-0000-54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18029" y="6857999"/>
          <a:ext cx="7082118" cy="4356000"/>
        </a:xfrm>
        <a:prstGeom prst="rect">
          <a:avLst/>
        </a:prstGeom>
        <a:ln>
          <a:solidFill>
            <a:schemeClr val="bg1">
              <a:lumMod val="65000"/>
            </a:schemeClr>
          </a:solidFill>
        </a:ln>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40821</xdr:colOff>
      <xdr:row>3</xdr:row>
      <xdr:rowOff>108856</xdr:rowOff>
    </xdr:from>
    <xdr:to>
      <xdr:col>9</xdr:col>
      <xdr:colOff>530679</xdr:colOff>
      <xdr:row>26</xdr:row>
      <xdr:rowOff>83356</xdr:rowOff>
    </xdr:to>
    <xdr:pic>
      <xdr:nvPicPr>
        <xdr:cNvPr id="7" name="Grafik 6">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680356"/>
          <a:ext cx="7021286" cy="4356000"/>
        </a:xfrm>
        <a:prstGeom prst="rect">
          <a:avLst/>
        </a:prstGeom>
        <a:ln>
          <a:solidFill>
            <a:schemeClr val="bg1">
              <a:lumMod val="65000"/>
            </a:schemeClr>
          </a:solidFill>
        </a:ln>
      </xdr:spPr>
    </xdr:pic>
    <xdr:clientData/>
  </xdr:twoCellAnchor>
  <xdr:twoCellAnchor editAs="oneCell">
    <xdr:from>
      <xdr:col>12</xdr:col>
      <xdr:colOff>27215</xdr:colOff>
      <xdr:row>3</xdr:row>
      <xdr:rowOff>122464</xdr:rowOff>
    </xdr:from>
    <xdr:to>
      <xdr:col>20</xdr:col>
      <xdr:colOff>503465</xdr:colOff>
      <xdr:row>26</xdr:row>
      <xdr:rowOff>96964</xdr:rowOff>
    </xdr:to>
    <xdr:pic>
      <xdr:nvPicPr>
        <xdr:cNvPr id="8" name="Grafik 7">
          <a:extLst>
            <a:ext uri="{FF2B5EF4-FFF2-40B4-BE49-F238E27FC236}">
              <a16:creationId xmlns:a16="http://schemas.microsoft.com/office/drawing/2014/main" id="{00000000-0008-0000-5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24358" y="693964"/>
          <a:ext cx="7007678" cy="4356000"/>
        </a:xfrm>
        <a:prstGeom prst="rect">
          <a:avLst/>
        </a:prstGeom>
        <a:ln>
          <a:solidFill>
            <a:schemeClr val="bg1">
              <a:lumMod val="65000"/>
            </a:schemeClr>
          </a:solidFill>
        </a:ln>
      </xdr:spPr>
    </xdr:pic>
    <xdr:clientData/>
  </xdr:twoCellAnchor>
  <xdr:twoCellAnchor editAs="oneCell">
    <xdr:from>
      <xdr:col>12</xdr:col>
      <xdr:colOff>0</xdr:colOff>
      <xdr:row>70</xdr:row>
      <xdr:rowOff>0</xdr:rowOff>
    </xdr:from>
    <xdr:to>
      <xdr:col>20</xdr:col>
      <xdr:colOff>489856</xdr:colOff>
      <xdr:row>92</xdr:row>
      <xdr:rowOff>165000</xdr:rowOff>
    </xdr:to>
    <xdr:pic>
      <xdr:nvPicPr>
        <xdr:cNvPr id="12" name="Grafik 11">
          <a:extLst>
            <a:ext uri="{FF2B5EF4-FFF2-40B4-BE49-F238E27FC236}">
              <a16:creationId xmlns:a16="http://schemas.microsoft.com/office/drawing/2014/main" id="{00000000-0008-0000-55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67455" y="13144500"/>
          <a:ext cx="7001492" cy="4356000"/>
        </a:xfrm>
        <a:prstGeom prst="rect">
          <a:avLst/>
        </a:prstGeom>
        <a:ln>
          <a:solidFill>
            <a:schemeClr val="bg1">
              <a:lumMod val="65000"/>
            </a:schemeClr>
          </a:solidFill>
        </a:ln>
      </xdr:spPr>
    </xdr:pic>
    <xdr:clientData/>
  </xdr:twoCellAnchor>
  <xdr:twoCellAnchor editAs="oneCell">
    <xdr:from>
      <xdr:col>1</xdr:col>
      <xdr:colOff>0</xdr:colOff>
      <xdr:row>70</xdr:row>
      <xdr:rowOff>0</xdr:rowOff>
    </xdr:from>
    <xdr:to>
      <xdr:col>9</xdr:col>
      <xdr:colOff>462642</xdr:colOff>
      <xdr:row>92</xdr:row>
      <xdr:rowOff>165000</xdr:rowOff>
    </xdr:to>
    <xdr:pic>
      <xdr:nvPicPr>
        <xdr:cNvPr id="13" name="Grafik 12">
          <a:extLst>
            <a:ext uri="{FF2B5EF4-FFF2-40B4-BE49-F238E27FC236}">
              <a16:creationId xmlns:a16="http://schemas.microsoft.com/office/drawing/2014/main" id="{00000000-0008-0000-55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3955" y="13144500"/>
          <a:ext cx="6974278" cy="4356000"/>
        </a:xfrm>
        <a:prstGeom prst="rect">
          <a:avLst/>
        </a:prstGeom>
        <a:ln>
          <a:solidFill>
            <a:schemeClr val="bg1">
              <a:lumMod val="65000"/>
            </a:schemeClr>
          </a:solidFill>
        </a:ln>
      </xdr:spPr>
    </xdr:pic>
    <xdr:clientData/>
  </xdr:twoCellAnchor>
  <xdr:twoCellAnchor editAs="oneCell">
    <xdr:from>
      <xdr:col>12</xdr:col>
      <xdr:colOff>0</xdr:colOff>
      <xdr:row>37</xdr:row>
      <xdr:rowOff>0</xdr:rowOff>
    </xdr:from>
    <xdr:to>
      <xdr:col>20</xdr:col>
      <xdr:colOff>489856</xdr:colOff>
      <xdr:row>59</xdr:row>
      <xdr:rowOff>165000</xdr:rowOff>
    </xdr:to>
    <xdr:pic>
      <xdr:nvPicPr>
        <xdr:cNvPr id="14" name="Grafik 13">
          <a:extLst>
            <a:ext uri="{FF2B5EF4-FFF2-40B4-BE49-F238E27FC236}">
              <a16:creationId xmlns:a16="http://schemas.microsoft.com/office/drawing/2014/main" id="{00000000-0008-0000-55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7455" y="6858000"/>
          <a:ext cx="7001492" cy="4356000"/>
        </a:xfrm>
        <a:prstGeom prst="rect">
          <a:avLst/>
        </a:prstGeom>
        <a:ln>
          <a:solidFill>
            <a:schemeClr val="bg1">
              <a:lumMod val="65000"/>
            </a:schemeClr>
          </a:solidFill>
        </a:ln>
      </xdr:spPr>
    </xdr:pic>
    <xdr:clientData/>
  </xdr:twoCellAnchor>
  <xdr:twoCellAnchor editAs="oneCell">
    <xdr:from>
      <xdr:col>1</xdr:col>
      <xdr:colOff>1</xdr:colOff>
      <xdr:row>37</xdr:row>
      <xdr:rowOff>0</xdr:rowOff>
    </xdr:from>
    <xdr:to>
      <xdr:col>9</xdr:col>
      <xdr:colOff>519545</xdr:colOff>
      <xdr:row>59</xdr:row>
      <xdr:rowOff>165000</xdr:rowOff>
    </xdr:to>
    <xdr:pic>
      <xdr:nvPicPr>
        <xdr:cNvPr id="15" name="Grafik 14">
          <a:extLst>
            <a:ext uri="{FF2B5EF4-FFF2-40B4-BE49-F238E27FC236}">
              <a16:creationId xmlns:a16="http://schemas.microsoft.com/office/drawing/2014/main" id="{00000000-0008-0000-55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3956" y="6858000"/>
          <a:ext cx="7031180" cy="4356000"/>
        </a:xfrm>
        <a:prstGeom prst="rect">
          <a:avLst/>
        </a:prstGeom>
        <a:ln>
          <a:solidFill>
            <a:schemeClr val="bg1">
              <a:lumMod val="65000"/>
            </a:schemeClr>
          </a:solidFill>
        </a:ln>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33619</xdr:colOff>
      <xdr:row>3</xdr:row>
      <xdr:rowOff>123263</xdr:rowOff>
    </xdr:from>
    <xdr:to>
      <xdr:col>9</xdr:col>
      <xdr:colOff>515470</xdr:colOff>
      <xdr:row>26</xdr:row>
      <xdr:rowOff>97763</xdr:rowOff>
    </xdr:to>
    <xdr:pic>
      <xdr:nvPicPr>
        <xdr:cNvPr id="7" name="Grafik 6">
          <a:extLst>
            <a:ext uri="{FF2B5EF4-FFF2-40B4-BE49-F238E27FC236}">
              <a16:creationId xmlns:a16="http://schemas.microsoft.com/office/drawing/2014/main" id="{00000000-0008-0000-5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1648" y="694763"/>
          <a:ext cx="7026087" cy="4356000"/>
        </a:xfrm>
        <a:prstGeom prst="rect">
          <a:avLst/>
        </a:prstGeom>
        <a:ln>
          <a:solidFill>
            <a:schemeClr val="bg1">
              <a:lumMod val="65000"/>
            </a:schemeClr>
          </a:solidFill>
        </a:ln>
      </xdr:spPr>
    </xdr:pic>
    <xdr:clientData/>
  </xdr:twoCellAnchor>
  <xdr:twoCellAnchor editAs="oneCell">
    <xdr:from>
      <xdr:col>12</xdr:col>
      <xdr:colOff>33618</xdr:colOff>
      <xdr:row>3</xdr:row>
      <xdr:rowOff>100852</xdr:rowOff>
    </xdr:from>
    <xdr:to>
      <xdr:col>20</xdr:col>
      <xdr:colOff>481852</xdr:colOff>
      <xdr:row>26</xdr:row>
      <xdr:rowOff>75352</xdr:rowOff>
    </xdr:to>
    <xdr:pic>
      <xdr:nvPicPr>
        <xdr:cNvPr id="8" name="Grafik 7">
          <a:extLst>
            <a:ext uri="{FF2B5EF4-FFF2-40B4-BE49-F238E27FC236}">
              <a16:creationId xmlns:a16="http://schemas.microsoft.com/office/drawing/2014/main" id="{00000000-0008-0000-5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49971" y="672352"/>
          <a:ext cx="6992470" cy="4356000"/>
        </a:xfrm>
        <a:prstGeom prst="rect">
          <a:avLst/>
        </a:prstGeom>
        <a:ln>
          <a:solidFill>
            <a:schemeClr val="bg1">
              <a:lumMod val="65000"/>
            </a:schemeClr>
          </a:solidFill>
        </a:ln>
      </xdr:spPr>
    </xdr:pic>
    <xdr:clientData/>
  </xdr:twoCellAnchor>
  <xdr:twoCellAnchor editAs="oneCell">
    <xdr:from>
      <xdr:col>12</xdr:col>
      <xdr:colOff>0</xdr:colOff>
      <xdr:row>70</xdr:row>
      <xdr:rowOff>0</xdr:rowOff>
    </xdr:from>
    <xdr:to>
      <xdr:col>20</xdr:col>
      <xdr:colOff>493057</xdr:colOff>
      <xdr:row>92</xdr:row>
      <xdr:rowOff>165000</xdr:rowOff>
    </xdr:to>
    <xdr:pic>
      <xdr:nvPicPr>
        <xdr:cNvPr id="12" name="Grafik 11">
          <a:extLst>
            <a:ext uri="{FF2B5EF4-FFF2-40B4-BE49-F238E27FC236}">
              <a16:creationId xmlns:a16="http://schemas.microsoft.com/office/drawing/2014/main" id="{00000000-0008-0000-56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67455" y="13144500"/>
          <a:ext cx="7004694" cy="4356000"/>
        </a:xfrm>
        <a:prstGeom prst="rect">
          <a:avLst/>
        </a:prstGeom>
        <a:ln>
          <a:solidFill>
            <a:schemeClr val="bg1">
              <a:lumMod val="65000"/>
            </a:schemeClr>
          </a:solidFill>
        </a:ln>
      </xdr:spPr>
    </xdr:pic>
    <xdr:clientData/>
  </xdr:twoCellAnchor>
  <xdr:twoCellAnchor editAs="oneCell">
    <xdr:from>
      <xdr:col>1</xdr:col>
      <xdr:colOff>0</xdr:colOff>
      <xdr:row>70</xdr:row>
      <xdr:rowOff>0</xdr:rowOff>
    </xdr:from>
    <xdr:to>
      <xdr:col>9</xdr:col>
      <xdr:colOff>504265</xdr:colOff>
      <xdr:row>92</xdr:row>
      <xdr:rowOff>165000</xdr:rowOff>
    </xdr:to>
    <xdr:pic>
      <xdr:nvPicPr>
        <xdr:cNvPr id="13" name="Grafik 12">
          <a:extLst>
            <a:ext uri="{FF2B5EF4-FFF2-40B4-BE49-F238E27FC236}">
              <a16:creationId xmlns:a16="http://schemas.microsoft.com/office/drawing/2014/main" id="{00000000-0008-0000-56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3955" y="13144500"/>
          <a:ext cx="7015901" cy="4356000"/>
        </a:xfrm>
        <a:prstGeom prst="rect">
          <a:avLst/>
        </a:prstGeom>
        <a:ln>
          <a:solidFill>
            <a:schemeClr val="bg1">
              <a:lumMod val="65000"/>
            </a:schemeClr>
          </a:solidFill>
        </a:ln>
      </xdr:spPr>
    </xdr:pic>
    <xdr:clientData/>
  </xdr:twoCellAnchor>
  <xdr:twoCellAnchor editAs="oneCell">
    <xdr:from>
      <xdr:col>12</xdr:col>
      <xdr:colOff>0</xdr:colOff>
      <xdr:row>37</xdr:row>
      <xdr:rowOff>0</xdr:rowOff>
    </xdr:from>
    <xdr:to>
      <xdr:col>20</xdr:col>
      <xdr:colOff>515469</xdr:colOff>
      <xdr:row>59</xdr:row>
      <xdr:rowOff>165000</xdr:rowOff>
    </xdr:to>
    <xdr:pic>
      <xdr:nvPicPr>
        <xdr:cNvPr id="14" name="Grafik 13">
          <a:extLst>
            <a:ext uri="{FF2B5EF4-FFF2-40B4-BE49-F238E27FC236}">
              <a16:creationId xmlns:a16="http://schemas.microsoft.com/office/drawing/2014/main" id="{00000000-0008-0000-56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7455" y="6858000"/>
          <a:ext cx="7027106" cy="4356000"/>
        </a:xfrm>
        <a:prstGeom prst="rect">
          <a:avLst/>
        </a:prstGeom>
        <a:ln>
          <a:solidFill>
            <a:schemeClr val="bg1">
              <a:lumMod val="65000"/>
            </a:schemeClr>
          </a:solidFill>
        </a:ln>
      </xdr:spPr>
    </xdr:pic>
    <xdr:clientData/>
  </xdr:twoCellAnchor>
  <xdr:twoCellAnchor editAs="oneCell">
    <xdr:from>
      <xdr:col>1</xdr:col>
      <xdr:colOff>0</xdr:colOff>
      <xdr:row>36</xdr:row>
      <xdr:rowOff>190499</xdr:rowOff>
    </xdr:from>
    <xdr:to>
      <xdr:col>9</xdr:col>
      <xdr:colOff>536864</xdr:colOff>
      <xdr:row>59</xdr:row>
      <xdr:rowOff>164999</xdr:rowOff>
    </xdr:to>
    <xdr:pic>
      <xdr:nvPicPr>
        <xdr:cNvPr id="15" name="Grafik 14">
          <a:extLst>
            <a:ext uri="{FF2B5EF4-FFF2-40B4-BE49-F238E27FC236}">
              <a16:creationId xmlns:a16="http://schemas.microsoft.com/office/drawing/2014/main" id="{00000000-0008-0000-56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3955" y="6857999"/>
          <a:ext cx="7048500" cy="4356000"/>
        </a:xfrm>
        <a:prstGeom prst="rect">
          <a:avLst/>
        </a:prstGeom>
        <a:ln>
          <a:solidFill>
            <a:schemeClr val="bg1">
              <a:lumMod val="65000"/>
            </a:schemeClr>
          </a:solidFill>
        </a:ln>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11205</xdr:colOff>
      <xdr:row>3</xdr:row>
      <xdr:rowOff>134470</xdr:rowOff>
    </xdr:from>
    <xdr:to>
      <xdr:col>9</xdr:col>
      <xdr:colOff>493058</xdr:colOff>
      <xdr:row>26</xdr:row>
      <xdr:rowOff>108970</xdr:rowOff>
    </xdr:to>
    <xdr:pic>
      <xdr:nvPicPr>
        <xdr:cNvPr id="9" name="Grafik 8">
          <a:extLst>
            <a:ext uri="{FF2B5EF4-FFF2-40B4-BE49-F238E27FC236}">
              <a16:creationId xmlns:a16="http://schemas.microsoft.com/office/drawing/2014/main" id="{00000000-0008-0000-57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9234" y="705970"/>
          <a:ext cx="7026089" cy="4356000"/>
        </a:xfrm>
        <a:prstGeom prst="rect">
          <a:avLst/>
        </a:prstGeom>
        <a:ln>
          <a:solidFill>
            <a:schemeClr val="bg1">
              <a:lumMod val="65000"/>
            </a:schemeClr>
          </a:solidFill>
        </a:ln>
      </xdr:spPr>
    </xdr:pic>
    <xdr:clientData/>
  </xdr:twoCellAnchor>
  <xdr:twoCellAnchor editAs="oneCell">
    <xdr:from>
      <xdr:col>12</xdr:col>
      <xdr:colOff>11205</xdr:colOff>
      <xdr:row>3</xdr:row>
      <xdr:rowOff>112058</xdr:rowOff>
    </xdr:from>
    <xdr:to>
      <xdr:col>20</xdr:col>
      <xdr:colOff>549085</xdr:colOff>
      <xdr:row>26</xdr:row>
      <xdr:rowOff>86558</xdr:rowOff>
    </xdr:to>
    <xdr:pic>
      <xdr:nvPicPr>
        <xdr:cNvPr id="10" name="Grafik 9">
          <a:extLst>
            <a:ext uri="{FF2B5EF4-FFF2-40B4-BE49-F238E27FC236}">
              <a16:creationId xmlns:a16="http://schemas.microsoft.com/office/drawing/2014/main" id="{00000000-0008-0000-57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27558" y="683558"/>
          <a:ext cx="7082117" cy="4356000"/>
        </a:xfrm>
        <a:prstGeom prst="rect">
          <a:avLst/>
        </a:prstGeom>
        <a:ln>
          <a:solidFill>
            <a:schemeClr val="bg1">
              <a:lumMod val="65000"/>
            </a:schemeClr>
          </a:solidFill>
        </a:ln>
      </xdr:spPr>
    </xdr:pic>
    <xdr:clientData/>
  </xdr:twoCellAnchor>
  <xdr:twoCellAnchor editAs="oneCell">
    <xdr:from>
      <xdr:col>12</xdr:col>
      <xdr:colOff>0</xdr:colOff>
      <xdr:row>70</xdr:row>
      <xdr:rowOff>0</xdr:rowOff>
    </xdr:from>
    <xdr:to>
      <xdr:col>20</xdr:col>
      <xdr:colOff>489856</xdr:colOff>
      <xdr:row>92</xdr:row>
      <xdr:rowOff>165000</xdr:rowOff>
    </xdr:to>
    <xdr:pic>
      <xdr:nvPicPr>
        <xdr:cNvPr id="14" name="Grafik 13">
          <a:extLst>
            <a:ext uri="{FF2B5EF4-FFF2-40B4-BE49-F238E27FC236}">
              <a16:creationId xmlns:a16="http://schemas.microsoft.com/office/drawing/2014/main" id="{00000000-0008-0000-5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97143" y="13144500"/>
          <a:ext cx="7021286" cy="4356000"/>
        </a:xfrm>
        <a:prstGeom prst="rect">
          <a:avLst/>
        </a:prstGeom>
        <a:ln>
          <a:solidFill>
            <a:schemeClr val="bg1">
              <a:lumMod val="65000"/>
            </a:schemeClr>
          </a:solidFill>
        </a:ln>
      </xdr:spPr>
    </xdr:pic>
    <xdr:clientData/>
  </xdr:twoCellAnchor>
  <xdr:twoCellAnchor editAs="oneCell">
    <xdr:from>
      <xdr:col>1</xdr:col>
      <xdr:colOff>0</xdr:colOff>
      <xdr:row>70</xdr:row>
      <xdr:rowOff>0</xdr:rowOff>
    </xdr:from>
    <xdr:to>
      <xdr:col>9</xdr:col>
      <xdr:colOff>493059</xdr:colOff>
      <xdr:row>92</xdr:row>
      <xdr:rowOff>165000</xdr:rowOff>
    </xdr:to>
    <xdr:pic>
      <xdr:nvPicPr>
        <xdr:cNvPr id="15" name="Grafik 14">
          <a:extLst>
            <a:ext uri="{FF2B5EF4-FFF2-40B4-BE49-F238E27FC236}">
              <a16:creationId xmlns:a16="http://schemas.microsoft.com/office/drawing/2014/main" id="{00000000-0008-0000-57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6429" y="13335000"/>
          <a:ext cx="7024487" cy="4356000"/>
        </a:xfrm>
        <a:prstGeom prst="rect">
          <a:avLst/>
        </a:prstGeom>
        <a:ln>
          <a:solidFill>
            <a:schemeClr val="bg1">
              <a:lumMod val="65000"/>
            </a:schemeClr>
          </a:solidFill>
        </a:ln>
      </xdr:spPr>
    </xdr:pic>
    <xdr:clientData/>
  </xdr:twoCellAnchor>
  <xdr:twoCellAnchor editAs="oneCell">
    <xdr:from>
      <xdr:col>12</xdr:col>
      <xdr:colOff>0</xdr:colOff>
      <xdr:row>37</xdr:row>
      <xdr:rowOff>0</xdr:rowOff>
    </xdr:from>
    <xdr:to>
      <xdr:col>20</xdr:col>
      <xdr:colOff>537880</xdr:colOff>
      <xdr:row>59</xdr:row>
      <xdr:rowOff>165000</xdr:rowOff>
    </xdr:to>
    <xdr:pic>
      <xdr:nvPicPr>
        <xdr:cNvPr id="16" name="Grafik 15">
          <a:extLst>
            <a:ext uri="{FF2B5EF4-FFF2-40B4-BE49-F238E27FC236}">
              <a16:creationId xmlns:a16="http://schemas.microsoft.com/office/drawing/2014/main" id="{00000000-0008-0000-57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97143" y="6858000"/>
          <a:ext cx="7069310" cy="4356000"/>
        </a:xfrm>
        <a:prstGeom prst="rect">
          <a:avLst/>
        </a:prstGeom>
        <a:ln>
          <a:solidFill>
            <a:schemeClr val="bg1">
              <a:lumMod val="65000"/>
            </a:schemeClr>
          </a:solidFill>
        </a:ln>
      </xdr:spPr>
    </xdr:pic>
    <xdr:clientData/>
  </xdr:twoCellAnchor>
  <xdr:twoCellAnchor editAs="oneCell">
    <xdr:from>
      <xdr:col>1</xdr:col>
      <xdr:colOff>0</xdr:colOff>
      <xdr:row>36</xdr:row>
      <xdr:rowOff>190499</xdr:rowOff>
    </xdr:from>
    <xdr:to>
      <xdr:col>9</xdr:col>
      <xdr:colOff>571500</xdr:colOff>
      <xdr:row>59</xdr:row>
      <xdr:rowOff>164999</xdr:rowOff>
    </xdr:to>
    <xdr:pic>
      <xdr:nvPicPr>
        <xdr:cNvPr id="17" name="Grafik 16">
          <a:extLst>
            <a:ext uri="{FF2B5EF4-FFF2-40B4-BE49-F238E27FC236}">
              <a16:creationId xmlns:a16="http://schemas.microsoft.com/office/drawing/2014/main" id="{00000000-0008-0000-57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6429" y="6857999"/>
          <a:ext cx="7102928" cy="4356000"/>
        </a:xfrm>
        <a:prstGeom prst="rect">
          <a:avLst/>
        </a:prstGeom>
        <a:ln>
          <a:solidFill>
            <a:schemeClr val="bg1">
              <a:lumMod val="65000"/>
            </a:schemeClr>
          </a:solidFill>
        </a:ln>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11198</xdr:colOff>
      <xdr:row>3</xdr:row>
      <xdr:rowOff>128305</xdr:rowOff>
    </xdr:from>
    <xdr:to>
      <xdr:col>9</xdr:col>
      <xdr:colOff>514350</xdr:colOff>
      <xdr:row>26</xdr:row>
      <xdr:rowOff>102805</xdr:rowOff>
    </xdr:to>
    <xdr:pic>
      <xdr:nvPicPr>
        <xdr:cNvPr id="4" name="Grafik 3">
          <a:extLst>
            <a:ext uri="{FF2B5EF4-FFF2-40B4-BE49-F238E27FC236}">
              <a16:creationId xmlns:a16="http://schemas.microsoft.com/office/drawing/2014/main" id="{00000000-0008-0000-5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0348" y="699805"/>
          <a:ext cx="7056352" cy="4356000"/>
        </a:xfrm>
        <a:prstGeom prst="rect">
          <a:avLst/>
        </a:prstGeom>
        <a:ln>
          <a:solidFill>
            <a:schemeClr val="bg1">
              <a:lumMod val="65000"/>
            </a:schemeClr>
          </a:solidFill>
        </a:ln>
      </xdr:spPr>
    </xdr:pic>
    <xdr:clientData/>
  </xdr:twoCellAnchor>
  <xdr:twoCellAnchor editAs="oneCell">
    <xdr:from>
      <xdr:col>12</xdr:col>
      <xdr:colOff>17349</xdr:colOff>
      <xdr:row>3</xdr:row>
      <xdr:rowOff>103648</xdr:rowOff>
    </xdr:from>
    <xdr:to>
      <xdr:col>20</xdr:col>
      <xdr:colOff>476251</xdr:colOff>
      <xdr:row>26</xdr:row>
      <xdr:rowOff>169644</xdr:rowOff>
    </xdr:to>
    <xdr:pic>
      <xdr:nvPicPr>
        <xdr:cNvPr id="5" name="Grafik 4">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03706" y="675148"/>
          <a:ext cx="6990330" cy="4447496"/>
        </a:xfrm>
        <a:prstGeom prst="rect">
          <a:avLst/>
        </a:prstGeom>
        <a:ln>
          <a:solidFill>
            <a:schemeClr val="bg1">
              <a:lumMod val="65000"/>
            </a:schemeClr>
          </a:solidFill>
        </a:ln>
      </xdr:spPr>
    </xdr:pic>
    <xdr:clientData/>
  </xdr:twoCellAnchor>
  <xdr:twoCellAnchor editAs="oneCell">
    <xdr:from>
      <xdr:col>1</xdr:col>
      <xdr:colOff>23131</xdr:colOff>
      <xdr:row>36</xdr:row>
      <xdr:rowOff>141513</xdr:rowOff>
    </xdr:from>
    <xdr:to>
      <xdr:col>9</xdr:col>
      <xdr:colOff>661306</xdr:colOff>
      <xdr:row>59</xdr:row>
      <xdr:rowOff>116013</xdr:rowOff>
    </xdr:to>
    <xdr:pic>
      <xdr:nvPicPr>
        <xdr:cNvPr id="6" name="Grafik 5">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9560" y="6999513"/>
          <a:ext cx="7169603" cy="4356000"/>
        </a:xfrm>
        <a:prstGeom prst="rect">
          <a:avLst/>
        </a:prstGeom>
        <a:ln>
          <a:solidFill>
            <a:schemeClr val="bg1">
              <a:lumMod val="65000"/>
            </a:schemeClr>
          </a:solidFill>
        </a:ln>
      </xdr:spPr>
    </xdr:pic>
    <xdr:clientData/>
  </xdr:twoCellAnchor>
  <xdr:twoCellAnchor editAs="oneCell">
    <xdr:from>
      <xdr:col>12</xdr:col>
      <xdr:colOff>32649</xdr:colOff>
      <xdr:row>36</xdr:row>
      <xdr:rowOff>114299</xdr:rowOff>
    </xdr:from>
    <xdr:to>
      <xdr:col>20</xdr:col>
      <xdr:colOff>508907</xdr:colOff>
      <xdr:row>59</xdr:row>
      <xdr:rowOff>88799</xdr:rowOff>
    </xdr:to>
    <xdr:pic>
      <xdr:nvPicPr>
        <xdr:cNvPr id="7" name="Grafik 6">
          <a:extLst>
            <a:ext uri="{FF2B5EF4-FFF2-40B4-BE49-F238E27FC236}">
              <a16:creationId xmlns:a16="http://schemas.microsoft.com/office/drawing/2014/main" id="{00000000-0008-0000-58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619006" y="6972299"/>
          <a:ext cx="7007686" cy="4356000"/>
        </a:xfrm>
        <a:prstGeom prst="rect">
          <a:avLst/>
        </a:prstGeom>
        <a:ln>
          <a:solidFill>
            <a:schemeClr val="bg1">
              <a:lumMod val="65000"/>
            </a:schemeClr>
          </a:solidFill>
        </a:ln>
      </xdr:spPr>
    </xdr:pic>
    <xdr:clientData/>
  </xdr:twoCellAnchor>
  <xdr:twoCellAnchor editAs="oneCell">
    <xdr:from>
      <xdr:col>0</xdr:col>
      <xdr:colOff>812338</xdr:colOff>
      <xdr:row>69</xdr:row>
      <xdr:rowOff>114299</xdr:rowOff>
    </xdr:from>
    <xdr:to>
      <xdr:col>9</xdr:col>
      <xdr:colOff>549818</xdr:colOff>
      <xdr:row>92</xdr:row>
      <xdr:rowOff>95251</xdr:rowOff>
    </xdr:to>
    <xdr:pic>
      <xdr:nvPicPr>
        <xdr:cNvPr id="8" name="Grafik 7">
          <a:extLst>
            <a:ext uri="{FF2B5EF4-FFF2-40B4-BE49-F238E27FC236}">
              <a16:creationId xmlns:a16="http://schemas.microsoft.com/office/drawing/2014/main" id="{00000000-0008-0000-58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12338" y="13258799"/>
          <a:ext cx="7085337" cy="4362452"/>
        </a:xfrm>
        <a:prstGeom prst="rect">
          <a:avLst/>
        </a:prstGeom>
        <a:ln>
          <a:solidFill>
            <a:schemeClr val="bg1">
              <a:lumMod val="65000"/>
            </a:schemeClr>
          </a:solidFill>
        </a:ln>
      </xdr:spPr>
    </xdr:pic>
    <xdr:clientData/>
  </xdr:twoCellAnchor>
  <xdr:twoCellAnchor editAs="oneCell">
    <xdr:from>
      <xdr:col>12</xdr:col>
      <xdr:colOff>23131</xdr:colOff>
      <xdr:row>69</xdr:row>
      <xdr:rowOff>172809</xdr:rowOff>
    </xdr:from>
    <xdr:to>
      <xdr:col>20</xdr:col>
      <xdr:colOff>258536</xdr:colOff>
      <xdr:row>92</xdr:row>
      <xdr:rowOff>101944</xdr:rowOff>
    </xdr:to>
    <xdr:pic>
      <xdr:nvPicPr>
        <xdr:cNvPr id="9" name="Grafik 8">
          <a:extLst>
            <a:ext uri="{FF2B5EF4-FFF2-40B4-BE49-F238E27FC236}">
              <a16:creationId xmlns:a16="http://schemas.microsoft.com/office/drawing/2014/main" id="{00000000-0008-0000-58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09488" y="13317309"/>
          <a:ext cx="6766833" cy="4310635"/>
        </a:xfrm>
        <a:prstGeom prst="rect">
          <a:avLst/>
        </a:prstGeom>
        <a:ln>
          <a:solidFill>
            <a:schemeClr val="bg1">
              <a:lumMod val="65000"/>
            </a:schemeClr>
          </a:solidFill>
        </a:ln>
      </xdr:spPr>
    </xdr:pic>
    <xdr:clientData/>
  </xdr:twoCellAnchor>
</xdr:wsDr>
</file>

<file path=xl/drawings/drawing105.xml><?xml version="1.0" encoding="utf-8"?>
<xdr:wsDr xmlns:xdr="http://schemas.openxmlformats.org/drawingml/2006/spreadsheetDrawing" xmlns:a="http://schemas.openxmlformats.org/drawingml/2006/main">
  <xdr:twoCellAnchor>
    <xdr:from>
      <xdr:col>8</xdr:col>
      <xdr:colOff>42332</xdr:colOff>
      <xdr:row>3</xdr:row>
      <xdr:rowOff>15435</xdr:rowOff>
    </xdr:from>
    <xdr:to>
      <xdr:col>17</xdr:col>
      <xdr:colOff>518582</xdr:colOff>
      <xdr:row>23</xdr:row>
      <xdr:rowOff>5292</xdr:rowOff>
    </xdr:to>
    <xdr:graphicFrame macro="">
      <xdr:nvGraphicFramePr>
        <xdr:cNvPr id="2" name="Diagramm 1">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23</xdr:col>
      <xdr:colOff>52915</xdr:colOff>
      <xdr:row>2</xdr:row>
      <xdr:rowOff>161367</xdr:rowOff>
    </xdr:from>
    <xdr:to>
      <xdr:col>40</xdr:col>
      <xdr:colOff>500945</xdr:colOff>
      <xdr:row>32</xdr:row>
      <xdr:rowOff>148167</xdr:rowOff>
    </xdr:to>
    <xdr:graphicFrame macro="">
      <xdr:nvGraphicFramePr>
        <xdr:cNvPr id="2" name="Diagramm 1">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31750</xdr:colOff>
      <xdr:row>33</xdr:row>
      <xdr:rowOff>44450</xdr:rowOff>
    </xdr:from>
    <xdr:to>
      <xdr:col>20</xdr:col>
      <xdr:colOff>476249</xdr:colOff>
      <xdr:row>62</xdr:row>
      <xdr:rowOff>47625</xdr:rowOff>
    </xdr:to>
    <xdr:graphicFrame macro="">
      <xdr:nvGraphicFramePr>
        <xdr:cNvPr id="2" name="Diagramm 1">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14110</xdr:colOff>
      <xdr:row>32</xdr:row>
      <xdr:rowOff>176390</xdr:rowOff>
    </xdr:from>
    <xdr:to>
      <xdr:col>11</xdr:col>
      <xdr:colOff>415923</xdr:colOff>
      <xdr:row>49</xdr:row>
      <xdr:rowOff>23420</xdr:rowOff>
    </xdr:to>
    <xdr:graphicFrame macro="">
      <xdr:nvGraphicFramePr>
        <xdr:cNvPr id="2" name="Diagramm 1">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20</xdr:col>
      <xdr:colOff>11340</xdr:colOff>
      <xdr:row>1</xdr:row>
      <xdr:rowOff>47625</xdr:rowOff>
    </xdr:from>
    <xdr:to>
      <xdr:col>38</xdr:col>
      <xdr:colOff>336550</xdr:colOff>
      <xdr:row>30</xdr:row>
      <xdr:rowOff>22903</xdr:rowOff>
    </xdr:to>
    <xdr:graphicFrame macro="">
      <xdr:nvGraphicFramePr>
        <xdr:cNvPr id="2" name="Diagramm 1">
          <a:extLst>
            <a:ext uri="{FF2B5EF4-FFF2-40B4-BE49-F238E27FC236}">
              <a16:creationId xmlns:a16="http://schemas.microsoft.com/office/drawing/2014/main" id="{00000000-0008-0000-2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0</xdr:colOff>
      <xdr:row>18</xdr:row>
      <xdr:rowOff>171450</xdr:rowOff>
    </xdr:from>
    <xdr:to>
      <xdr:col>18</xdr:col>
      <xdr:colOff>676275</xdr:colOff>
      <xdr:row>37</xdr:row>
      <xdr:rowOff>0</xdr:rowOff>
    </xdr:to>
    <xdr:graphicFrame macro="">
      <xdr:nvGraphicFramePr>
        <xdr:cNvPr id="5" name="Diagramm 1">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18</xdr:row>
      <xdr:rowOff>161925</xdr:rowOff>
    </xdr:from>
    <xdr:to>
      <xdr:col>7</xdr:col>
      <xdr:colOff>723900</xdr:colOff>
      <xdr:row>37</xdr:row>
      <xdr:rowOff>0</xdr:rowOff>
    </xdr:to>
    <xdr:graphicFrame macro="">
      <xdr:nvGraphicFramePr>
        <xdr:cNvPr id="6" name="Diagramm 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24605</xdr:colOff>
      <xdr:row>22</xdr:row>
      <xdr:rowOff>12700</xdr:rowOff>
    </xdr:from>
    <xdr:to>
      <xdr:col>5</xdr:col>
      <xdr:colOff>822324</xdr:colOff>
      <xdr:row>36</xdr:row>
      <xdr:rowOff>179387</xdr:rowOff>
    </xdr:to>
    <xdr:graphicFrame macro="">
      <xdr:nvGraphicFramePr>
        <xdr:cNvPr id="2" name="Diagramm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11905</xdr:colOff>
      <xdr:row>22</xdr:row>
      <xdr:rowOff>30956</xdr:rowOff>
    </xdr:from>
    <xdr:to>
      <xdr:col>13</xdr:col>
      <xdr:colOff>0</xdr:colOff>
      <xdr:row>37</xdr:row>
      <xdr:rowOff>13493</xdr:rowOff>
    </xdr:to>
    <xdr:graphicFrame macro="">
      <xdr:nvGraphicFramePr>
        <xdr:cNvPr id="3" name="Diagramm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24605</xdr:colOff>
      <xdr:row>22</xdr:row>
      <xdr:rowOff>12700</xdr:rowOff>
    </xdr:from>
    <xdr:to>
      <xdr:col>5</xdr:col>
      <xdr:colOff>822324</xdr:colOff>
      <xdr:row>36</xdr:row>
      <xdr:rowOff>179387</xdr:rowOff>
    </xdr:to>
    <xdr:graphicFrame macro="">
      <xdr:nvGraphicFramePr>
        <xdr:cNvPr id="2" name="Diagramm 1">
          <a:extLst>
            <a:ext uri="{FF2B5EF4-FFF2-40B4-BE49-F238E27FC236}">
              <a16:creationId xmlns:a16="http://schemas.microsoft.com/office/drawing/2014/main" id="{D735AB14-8A77-4D07-B00A-67BA011AA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11905</xdr:colOff>
      <xdr:row>22</xdr:row>
      <xdr:rowOff>30956</xdr:rowOff>
    </xdr:from>
    <xdr:to>
      <xdr:col>13</xdr:col>
      <xdr:colOff>0</xdr:colOff>
      <xdr:row>37</xdr:row>
      <xdr:rowOff>13493</xdr:rowOff>
    </xdr:to>
    <xdr:graphicFrame macro="">
      <xdr:nvGraphicFramePr>
        <xdr:cNvPr id="3" name="Diagramm 2">
          <a:extLst>
            <a:ext uri="{FF2B5EF4-FFF2-40B4-BE49-F238E27FC236}">
              <a16:creationId xmlns:a16="http://schemas.microsoft.com/office/drawing/2014/main" id="{4522C2D0-8D56-4F9F-84F6-F8B1F3A95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24605</xdr:colOff>
      <xdr:row>22</xdr:row>
      <xdr:rowOff>12700</xdr:rowOff>
    </xdr:from>
    <xdr:to>
      <xdr:col>5</xdr:col>
      <xdr:colOff>822324</xdr:colOff>
      <xdr:row>36</xdr:row>
      <xdr:rowOff>179387</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11905</xdr:colOff>
      <xdr:row>22</xdr:row>
      <xdr:rowOff>30956</xdr:rowOff>
    </xdr:from>
    <xdr:to>
      <xdr:col>13</xdr:col>
      <xdr:colOff>0</xdr:colOff>
      <xdr:row>37</xdr:row>
      <xdr:rowOff>13493</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11905</xdr:colOff>
      <xdr:row>22</xdr:row>
      <xdr:rowOff>0</xdr:rowOff>
    </xdr:from>
    <xdr:to>
      <xdr:col>5</xdr:col>
      <xdr:colOff>809624</xdr:colOff>
      <xdr:row>36</xdr:row>
      <xdr:rowOff>166687</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11905</xdr:colOff>
      <xdr:row>22</xdr:row>
      <xdr:rowOff>11906</xdr:rowOff>
    </xdr:from>
    <xdr:to>
      <xdr:col>13</xdr:col>
      <xdr:colOff>0</xdr:colOff>
      <xdr:row>36</xdr:row>
      <xdr:rowOff>178593</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11905</xdr:colOff>
      <xdr:row>22</xdr:row>
      <xdr:rowOff>0</xdr:rowOff>
    </xdr:from>
    <xdr:to>
      <xdr:col>5</xdr:col>
      <xdr:colOff>809624</xdr:colOff>
      <xdr:row>36</xdr:row>
      <xdr:rowOff>166687</xdr:rowOff>
    </xdr:to>
    <xdr:graphicFrame macro="">
      <xdr:nvGraphicFramePr>
        <xdr:cNvPr id="4" name="Diagramm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11905</xdr:colOff>
      <xdr:row>22</xdr:row>
      <xdr:rowOff>11906</xdr:rowOff>
    </xdr:from>
    <xdr:to>
      <xdr:col>13</xdr:col>
      <xdr:colOff>0</xdr:colOff>
      <xdr:row>36</xdr:row>
      <xdr:rowOff>178593</xdr:rowOff>
    </xdr:to>
    <xdr:graphicFrame macro="">
      <xdr:nvGraphicFramePr>
        <xdr:cNvPr id="7" name="Diagramm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11905</xdr:colOff>
      <xdr:row>22</xdr:row>
      <xdr:rowOff>0</xdr:rowOff>
    </xdr:from>
    <xdr:to>
      <xdr:col>5</xdr:col>
      <xdr:colOff>809624</xdr:colOff>
      <xdr:row>36</xdr:row>
      <xdr:rowOff>166687</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11905</xdr:colOff>
      <xdr:row>22</xdr:row>
      <xdr:rowOff>11906</xdr:rowOff>
    </xdr:from>
    <xdr:to>
      <xdr:col>13</xdr:col>
      <xdr:colOff>0</xdr:colOff>
      <xdr:row>36</xdr:row>
      <xdr:rowOff>178593</xdr:rowOff>
    </xdr:to>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11905</xdr:colOff>
      <xdr:row>22</xdr:row>
      <xdr:rowOff>0</xdr:rowOff>
    </xdr:from>
    <xdr:to>
      <xdr:col>5</xdr:col>
      <xdr:colOff>809624</xdr:colOff>
      <xdr:row>36</xdr:row>
      <xdr:rowOff>166687</xdr:rowOff>
    </xdr:to>
    <xdr:graphicFrame macro="">
      <xdr:nvGraphicFramePr>
        <xdr:cNvPr id="2" name="Diagramm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11905</xdr:colOff>
      <xdr:row>22</xdr:row>
      <xdr:rowOff>11906</xdr:rowOff>
    </xdr:from>
    <xdr:to>
      <xdr:col>13</xdr:col>
      <xdr:colOff>0</xdr:colOff>
      <xdr:row>36</xdr:row>
      <xdr:rowOff>178593</xdr:rowOff>
    </xdr:to>
    <xdr:graphicFrame macro="">
      <xdr:nvGraphicFramePr>
        <xdr:cNvPr id="3" name="Diagram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11905</xdr:colOff>
      <xdr:row>22</xdr:row>
      <xdr:rowOff>0</xdr:rowOff>
    </xdr:from>
    <xdr:to>
      <xdr:col>5</xdr:col>
      <xdr:colOff>809624</xdr:colOff>
      <xdr:row>36</xdr:row>
      <xdr:rowOff>166687</xdr:rowOff>
    </xdr:to>
    <xdr:graphicFrame macro="">
      <xdr:nvGraphicFramePr>
        <xdr:cNvPr id="2" name="Diagramm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11905</xdr:colOff>
      <xdr:row>22</xdr:row>
      <xdr:rowOff>11906</xdr:rowOff>
    </xdr:from>
    <xdr:to>
      <xdr:col>13</xdr:col>
      <xdr:colOff>0</xdr:colOff>
      <xdr:row>36</xdr:row>
      <xdr:rowOff>178593</xdr:rowOff>
    </xdr:to>
    <xdr:graphicFrame macro="">
      <xdr:nvGraphicFramePr>
        <xdr:cNvPr id="3" name="Diagramm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20</xdr:row>
      <xdr:rowOff>50800</xdr:rowOff>
    </xdr:from>
    <xdr:to>
      <xdr:col>8</xdr:col>
      <xdr:colOff>101600</xdr:colOff>
      <xdr:row>36</xdr:row>
      <xdr:rowOff>177800</xdr:rowOff>
    </xdr:to>
    <xdr:graphicFrame macro="">
      <xdr:nvGraphicFramePr>
        <xdr:cNvPr id="2" name="Diagramm 2">
          <a:extLst>
            <a:ext uri="{FF2B5EF4-FFF2-40B4-BE49-F238E27FC236}">
              <a16:creationId xmlns:a16="http://schemas.microsoft.com/office/drawing/2014/main" id="{DF3898BD-EA20-4D5A-8F23-714F23B26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28047</xdr:colOff>
      <xdr:row>18</xdr:row>
      <xdr:rowOff>636588</xdr:rowOff>
    </xdr:from>
    <xdr:to>
      <xdr:col>20</xdr:col>
      <xdr:colOff>25400</xdr:colOff>
      <xdr:row>30</xdr:row>
      <xdr:rowOff>103188</xdr:rowOff>
    </xdr:to>
    <xdr:graphicFrame macro="">
      <xdr:nvGraphicFramePr>
        <xdr:cNvPr id="3" name="Diagramm 2">
          <a:extLst>
            <a:ext uri="{FF2B5EF4-FFF2-40B4-BE49-F238E27FC236}">
              <a16:creationId xmlns:a16="http://schemas.microsoft.com/office/drawing/2014/main" id="{B2ACBF19-F97E-4803-AEAA-059C4A210D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11905</xdr:colOff>
      <xdr:row>22</xdr:row>
      <xdr:rowOff>0</xdr:rowOff>
    </xdr:from>
    <xdr:to>
      <xdr:col>5</xdr:col>
      <xdr:colOff>809624</xdr:colOff>
      <xdr:row>36</xdr:row>
      <xdr:rowOff>166687</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11905</xdr:colOff>
      <xdr:row>22</xdr:row>
      <xdr:rowOff>11906</xdr:rowOff>
    </xdr:from>
    <xdr:to>
      <xdr:col>13</xdr:col>
      <xdr:colOff>0</xdr:colOff>
      <xdr:row>36</xdr:row>
      <xdr:rowOff>178593</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11905</xdr:colOff>
      <xdr:row>22</xdr:row>
      <xdr:rowOff>0</xdr:rowOff>
    </xdr:from>
    <xdr:to>
      <xdr:col>5</xdr:col>
      <xdr:colOff>809624</xdr:colOff>
      <xdr:row>36</xdr:row>
      <xdr:rowOff>166687</xdr:rowOff>
    </xdr:to>
    <xdr:graphicFrame macro="">
      <xdr:nvGraphicFramePr>
        <xdr:cNvPr id="2" name="Diagramm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11905</xdr:colOff>
      <xdr:row>22</xdr:row>
      <xdr:rowOff>11906</xdr:rowOff>
    </xdr:from>
    <xdr:to>
      <xdr:col>13</xdr:col>
      <xdr:colOff>0</xdr:colOff>
      <xdr:row>36</xdr:row>
      <xdr:rowOff>178593</xdr:rowOff>
    </xdr:to>
    <xdr:graphicFrame macro="">
      <xdr:nvGraphicFramePr>
        <xdr:cNvPr id="3" name="Diagramm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11905</xdr:colOff>
      <xdr:row>22</xdr:row>
      <xdr:rowOff>0</xdr:rowOff>
    </xdr:from>
    <xdr:to>
      <xdr:col>5</xdr:col>
      <xdr:colOff>809624</xdr:colOff>
      <xdr:row>36</xdr:row>
      <xdr:rowOff>166687</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11905</xdr:colOff>
      <xdr:row>22</xdr:row>
      <xdr:rowOff>11906</xdr:rowOff>
    </xdr:from>
    <xdr:to>
      <xdr:col>13</xdr:col>
      <xdr:colOff>0</xdr:colOff>
      <xdr:row>36</xdr:row>
      <xdr:rowOff>178593</xdr:rowOff>
    </xdr:to>
    <xdr:graphicFrame macro="">
      <xdr:nvGraphicFramePr>
        <xdr:cNvPr id="3" name="Diagramm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27781</xdr:colOff>
      <xdr:row>22</xdr:row>
      <xdr:rowOff>27781</xdr:rowOff>
    </xdr:from>
    <xdr:to>
      <xdr:col>7</xdr:col>
      <xdr:colOff>539750</xdr:colOff>
      <xdr:row>37</xdr:row>
      <xdr:rowOff>182563</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22</xdr:row>
      <xdr:rowOff>67469</xdr:rowOff>
    </xdr:from>
    <xdr:to>
      <xdr:col>19</xdr:col>
      <xdr:colOff>7938</xdr:colOff>
      <xdr:row>38</xdr:row>
      <xdr:rowOff>31751</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27781</xdr:colOff>
      <xdr:row>22</xdr:row>
      <xdr:rowOff>27781</xdr:rowOff>
    </xdr:from>
    <xdr:to>
      <xdr:col>7</xdr:col>
      <xdr:colOff>539750</xdr:colOff>
      <xdr:row>37</xdr:row>
      <xdr:rowOff>182563</xdr:rowOff>
    </xdr:to>
    <xdr:graphicFrame macro="">
      <xdr:nvGraphicFramePr>
        <xdr:cNvPr id="2" name="Diagramm 1">
          <a:extLst>
            <a:ext uri="{FF2B5EF4-FFF2-40B4-BE49-F238E27FC236}">
              <a16:creationId xmlns:a16="http://schemas.microsoft.com/office/drawing/2014/main" id="{D7F2DA67-CEAE-40DB-8C0B-ED140DE46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22</xdr:row>
      <xdr:rowOff>67469</xdr:rowOff>
    </xdr:from>
    <xdr:to>
      <xdr:col>19</xdr:col>
      <xdr:colOff>7938</xdr:colOff>
      <xdr:row>38</xdr:row>
      <xdr:rowOff>31751</xdr:rowOff>
    </xdr:to>
    <xdr:graphicFrame macro="">
      <xdr:nvGraphicFramePr>
        <xdr:cNvPr id="3" name="Diagramm 2">
          <a:extLst>
            <a:ext uri="{FF2B5EF4-FFF2-40B4-BE49-F238E27FC236}">
              <a16:creationId xmlns:a16="http://schemas.microsoft.com/office/drawing/2014/main" id="{70E9BC6E-40C0-46E6-BFB5-6046532D7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27781</xdr:colOff>
      <xdr:row>22</xdr:row>
      <xdr:rowOff>27781</xdr:rowOff>
    </xdr:from>
    <xdr:to>
      <xdr:col>7</xdr:col>
      <xdr:colOff>539750</xdr:colOff>
      <xdr:row>37</xdr:row>
      <xdr:rowOff>182563</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22</xdr:row>
      <xdr:rowOff>67469</xdr:rowOff>
    </xdr:from>
    <xdr:to>
      <xdr:col>19</xdr:col>
      <xdr:colOff>7938</xdr:colOff>
      <xdr:row>38</xdr:row>
      <xdr:rowOff>31751</xdr:rowOff>
    </xdr:to>
    <xdr:graphicFrame macro="">
      <xdr:nvGraphicFramePr>
        <xdr:cNvPr id="3" name="Diagram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11906</xdr:colOff>
      <xdr:row>22</xdr:row>
      <xdr:rowOff>11906</xdr:rowOff>
    </xdr:from>
    <xdr:to>
      <xdr:col>7</xdr:col>
      <xdr:colOff>523875</xdr:colOff>
      <xdr:row>37</xdr:row>
      <xdr:rowOff>166688</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547687</xdr:colOff>
      <xdr:row>22</xdr:row>
      <xdr:rowOff>11906</xdr:rowOff>
    </xdr:from>
    <xdr:to>
      <xdr:col>19</xdr:col>
      <xdr:colOff>0</xdr:colOff>
      <xdr:row>37</xdr:row>
      <xdr:rowOff>166688</xdr:rowOff>
    </xdr:to>
    <xdr:graphicFrame macro="">
      <xdr:nvGraphicFramePr>
        <xdr:cNvPr id="3" name="Diagramm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11906</xdr:colOff>
      <xdr:row>22</xdr:row>
      <xdr:rowOff>11906</xdr:rowOff>
    </xdr:from>
    <xdr:to>
      <xdr:col>7</xdr:col>
      <xdr:colOff>523875</xdr:colOff>
      <xdr:row>37</xdr:row>
      <xdr:rowOff>166688</xdr:rowOff>
    </xdr:to>
    <xdr:graphicFrame macro="">
      <xdr:nvGraphicFramePr>
        <xdr:cNvPr id="8" name="Diagramm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547687</xdr:colOff>
      <xdr:row>22</xdr:row>
      <xdr:rowOff>11906</xdr:rowOff>
    </xdr:from>
    <xdr:to>
      <xdr:col>19</xdr:col>
      <xdr:colOff>0</xdr:colOff>
      <xdr:row>37</xdr:row>
      <xdr:rowOff>166688</xdr:rowOff>
    </xdr:to>
    <xdr:graphicFrame macro="">
      <xdr:nvGraphicFramePr>
        <xdr:cNvPr id="12" name="Diagramm 11">
          <a:extLst>
            <a:ext uri="{FF2B5EF4-FFF2-40B4-BE49-F238E27FC236}">
              <a16:creationId xmlns:a16="http://schemas.microsoft.com/office/drawing/2014/main" id="{00000000-0008-0000-1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11906</xdr:colOff>
      <xdr:row>22</xdr:row>
      <xdr:rowOff>11906</xdr:rowOff>
    </xdr:from>
    <xdr:to>
      <xdr:col>7</xdr:col>
      <xdr:colOff>523875</xdr:colOff>
      <xdr:row>37</xdr:row>
      <xdr:rowOff>166688</xdr:rowOff>
    </xdr:to>
    <xdr:graphicFrame macro="">
      <xdr:nvGraphicFramePr>
        <xdr:cNvPr id="2" name="Diagram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547687</xdr:colOff>
      <xdr:row>22</xdr:row>
      <xdr:rowOff>11906</xdr:rowOff>
    </xdr:from>
    <xdr:to>
      <xdr:col>19</xdr:col>
      <xdr:colOff>0</xdr:colOff>
      <xdr:row>37</xdr:row>
      <xdr:rowOff>166688</xdr:rowOff>
    </xdr:to>
    <xdr:graphicFrame macro="">
      <xdr:nvGraphicFramePr>
        <xdr:cNvPr id="3" name="Diagramm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11906</xdr:colOff>
      <xdr:row>22</xdr:row>
      <xdr:rowOff>11906</xdr:rowOff>
    </xdr:from>
    <xdr:to>
      <xdr:col>7</xdr:col>
      <xdr:colOff>523875</xdr:colOff>
      <xdr:row>37</xdr:row>
      <xdr:rowOff>166688</xdr:rowOff>
    </xdr:to>
    <xdr:graphicFrame macro="">
      <xdr:nvGraphicFramePr>
        <xdr:cNvPr id="2" name="Diagram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547687</xdr:colOff>
      <xdr:row>22</xdr:row>
      <xdr:rowOff>11906</xdr:rowOff>
    </xdr:from>
    <xdr:to>
      <xdr:col>19</xdr:col>
      <xdr:colOff>0</xdr:colOff>
      <xdr:row>37</xdr:row>
      <xdr:rowOff>166688</xdr:rowOff>
    </xdr:to>
    <xdr:graphicFrame macro="">
      <xdr:nvGraphicFramePr>
        <xdr:cNvPr id="3" name="Diagramm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25400</xdr:colOff>
      <xdr:row>20</xdr:row>
      <xdr:rowOff>76200</xdr:rowOff>
    </xdr:from>
    <xdr:to>
      <xdr:col>8</xdr:col>
      <xdr:colOff>88900</xdr:colOff>
      <xdr:row>37</xdr:row>
      <xdr:rowOff>12700</xdr:rowOff>
    </xdr:to>
    <xdr:graphicFrame macro="">
      <xdr:nvGraphicFramePr>
        <xdr:cNvPr id="2" name="Diagramm 2">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28047</xdr:colOff>
      <xdr:row>19</xdr:row>
      <xdr:rowOff>103188</xdr:rowOff>
    </xdr:from>
    <xdr:to>
      <xdr:col>19</xdr:col>
      <xdr:colOff>25400</xdr:colOff>
      <xdr:row>31</xdr:row>
      <xdr:rowOff>39688</xdr:rowOff>
    </xdr:to>
    <xdr:graphicFrame macro="">
      <xdr:nvGraphicFramePr>
        <xdr:cNvPr id="3" name="Diagramm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11906</xdr:colOff>
      <xdr:row>22</xdr:row>
      <xdr:rowOff>11906</xdr:rowOff>
    </xdr:from>
    <xdr:to>
      <xdr:col>7</xdr:col>
      <xdr:colOff>523875</xdr:colOff>
      <xdr:row>37</xdr:row>
      <xdr:rowOff>166688</xdr:rowOff>
    </xdr:to>
    <xdr:graphicFrame macro="">
      <xdr:nvGraphicFramePr>
        <xdr:cNvPr id="2" name="Diagram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547687</xdr:colOff>
      <xdr:row>22</xdr:row>
      <xdr:rowOff>11906</xdr:rowOff>
    </xdr:from>
    <xdr:to>
      <xdr:col>19</xdr:col>
      <xdr:colOff>0</xdr:colOff>
      <xdr:row>37</xdr:row>
      <xdr:rowOff>166688</xdr:rowOff>
    </xdr:to>
    <xdr:graphicFrame macro="">
      <xdr:nvGraphicFramePr>
        <xdr:cNvPr id="3" name="Diagramm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11906</xdr:colOff>
      <xdr:row>22</xdr:row>
      <xdr:rowOff>11906</xdr:rowOff>
    </xdr:from>
    <xdr:to>
      <xdr:col>7</xdr:col>
      <xdr:colOff>523875</xdr:colOff>
      <xdr:row>37</xdr:row>
      <xdr:rowOff>166688</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547687</xdr:colOff>
      <xdr:row>22</xdr:row>
      <xdr:rowOff>11906</xdr:rowOff>
    </xdr:from>
    <xdr:to>
      <xdr:col>19</xdr:col>
      <xdr:colOff>0</xdr:colOff>
      <xdr:row>37</xdr:row>
      <xdr:rowOff>166688</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11906</xdr:colOff>
      <xdr:row>22</xdr:row>
      <xdr:rowOff>11906</xdr:rowOff>
    </xdr:from>
    <xdr:to>
      <xdr:col>7</xdr:col>
      <xdr:colOff>523875</xdr:colOff>
      <xdr:row>37</xdr:row>
      <xdr:rowOff>166688</xdr:rowOff>
    </xdr:to>
    <xdr:graphicFrame macro="">
      <xdr:nvGraphicFramePr>
        <xdr:cNvPr id="2" name="Diagram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547687</xdr:colOff>
      <xdr:row>22</xdr:row>
      <xdr:rowOff>11906</xdr:rowOff>
    </xdr:from>
    <xdr:to>
      <xdr:col>19</xdr:col>
      <xdr:colOff>0</xdr:colOff>
      <xdr:row>37</xdr:row>
      <xdr:rowOff>166688</xdr:rowOff>
    </xdr:to>
    <xdr:graphicFrame macro="">
      <xdr:nvGraphicFramePr>
        <xdr:cNvPr id="3" name="Diagramm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11906</xdr:colOff>
      <xdr:row>22</xdr:row>
      <xdr:rowOff>11906</xdr:rowOff>
    </xdr:from>
    <xdr:to>
      <xdr:col>7</xdr:col>
      <xdr:colOff>523875</xdr:colOff>
      <xdr:row>37</xdr:row>
      <xdr:rowOff>166688</xdr:rowOff>
    </xdr:to>
    <xdr:graphicFrame macro="">
      <xdr:nvGraphicFramePr>
        <xdr:cNvPr id="2" name="Diagram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547687</xdr:colOff>
      <xdr:row>22</xdr:row>
      <xdr:rowOff>11906</xdr:rowOff>
    </xdr:from>
    <xdr:to>
      <xdr:col>19</xdr:col>
      <xdr:colOff>0</xdr:colOff>
      <xdr:row>37</xdr:row>
      <xdr:rowOff>166688</xdr:rowOff>
    </xdr:to>
    <xdr:graphicFrame macro="">
      <xdr:nvGraphicFramePr>
        <xdr:cNvPr id="3" name="Diagramm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35983</xdr:colOff>
      <xdr:row>18</xdr:row>
      <xdr:rowOff>50536</xdr:rowOff>
    </xdr:from>
    <xdr:to>
      <xdr:col>12</xdr:col>
      <xdr:colOff>15344</xdr:colOff>
      <xdr:row>35</xdr:row>
      <xdr:rowOff>15610</xdr:rowOff>
    </xdr:to>
    <xdr:graphicFrame macro="">
      <xdr:nvGraphicFramePr>
        <xdr:cNvPr id="2" name="Diagramm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37306</xdr:colOff>
      <xdr:row>17</xdr:row>
      <xdr:rowOff>189707</xdr:rowOff>
    </xdr:from>
    <xdr:to>
      <xdr:col>29</xdr:col>
      <xdr:colOff>0</xdr:colOff>
      <xdr:row>34</xdr:row>
      <xdr:rowOff>165894</xdr:rowOff>
    </xdr:to>
    <xdr:graphicFrame macro="">
      <xdr:nvGraphicFramePr>
        <xdr:cNvPr id="3" name="Diagramm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35983</xdr:colOff>
      <xdr:row>18</xdr:row>
      <xdr:rowOff>50536</xdr:rowOff>
    </xdr:from>
    <xdr:to>
      <xdr:col>12</xdr:col>
      <xdr:colOff>15344</xdr:colOff>
      <xdr:row>35</xdr:row>
      <xdr:rowOff>15610</xdr:rowOff>
    </xdr:to>
    <xdr:graphicFrame macro="">
      <xdr:nvGraphicFramePr>
        <xdr:cNvPr id="2" name="Diagramm 1">
          <a:extLst>
            <a:ext uri="{FF2B5EF4-FFF2-40B4-BE49-F238E27FC236}">
              <a16:creationId xmlns:a16="http://schemas.microsoft.com/office/drawing/2014/main" id="{013826EC-7F3C-46E1-8D74-5ACDF7C060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37306</xdr:colOff>
      <xdr:row>17</xdr:row>
      <xdr:rowOff>189707</xdr:rowOff>
    </xdr:from>
    <xdr:to>
      <xdr:col>29</xdr:col>
      <xdr:colOff>0</xdr:colOff>
      <xdr:row>34</xdr:row>
      <xdr:rowOff>165894</xdr:rowOff>
    </xdr:to>
    <xdr:graphicFrame macro="">
      <xdr:nvGraphicFramePr>
        <xdr:cNvPr id="3" name="Diagramm 2">
          <a:extLst>
            <a:ext uri="{FF2B5EF4-FFF2-40B4-BE49-F238E27FC236}">
              <a16:creationId xmlns:a16="http://schemas.microsoft.com/office/drawing/2014/main" id="{937F148C-FBCF-466B-B856-2EDD51C75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35983</xdr:colOff>
      <xdr:row>18</xdr:row>
      <xdr:rowOff>50536</xdr:rowOff>
    </xdr:from>
    <xdr:to>
      <xdr:col>12</xdr:col>
      <xdr:colOff>15344</xdr:colOff>
      <xdr:row>35</xdr:row>
      <xdr:rowOff>15610</xdr:rowOff>
    </xdr:to>
    <xdr:graphicFrame macro="">
      <xdr:nvGraphicFramePr>
        <xdr:cNvPr id="2" name="Diagramm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37306</xdr:colOff>
      <xdr:row>17</xdr:row>
      <xdr:rowOff>189707</xdr:rowOff>
    </xdr:from>
    <xdr:to>
      <xdr:col>29</xdr:col>
      <xdr:colOff>0</xdr:colOff>
      <xdr:row>34</xdr:row>
      <xdr:rowOff>165894</xdr:rowOff>
    </xdr:to>
    <xdr:graphicFrame macro="">
      <xdr:nvGraphicFramePr>
        <xdr:cNvPr id="3" name="Diagramm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10583</xdr:colOff>
      <xdr:row>17</xdr:row>
      <xdr:rowOff>25136</xdr:rowOff>
    </xdr:from>
    <xdr:to>
      <xdr:col>11</xdr:col>
      <xdr:colOff>510644</xdr:colOff>
      <xdr:row>33</xdr:row>
      <xdr:rowOff>168010</xdr:rowOff>
    </xdr:to>
    <xdr:graphicFrame macro="">
      <xdr:nvGraphicFramePr>
        <xdr:cNvPr id="2" name="Diagram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11906</xdr:colOff>
      <xdr:row>17</xdr:row>
      <xdr:rowOff>11907</xdr:rowOff>
    </xdr:from>
    <xdr:to>
      <xdr:col>29</xdr:col>
      <xdr:colOff>726282</xdr:colOff>
      <xdr:row>33</xdr:row>
      <xdr:rowOff>178594</xdr:rowOff>
    </xdr:to>
    <xdr:graphicFrame macro="">
      <xdr:nvGraphicFramePr>
        <xdr:cNvPr id="3" name="Diagramm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11908</xdr:colOff>
      <xdr:row>17</xdr:row>
      <xdr:rowOff>35719</xdr:rowOff>
    </xdr:from>
    <xdr:to>
      <xdr:col>11</xdr:col>
      <xdr:colOff>511969</xdr:colOff>
      <xdr:row>33</xdr:row>
      <xdr:rowOff>178593</xdr:rowOff>
    </xdr:to>
    <xdr:graphicFrame macro="">
      <xdr:nvGraphicFramePr>
        <xdr:cNvPr id="4" name="Diagramm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11906</xdr:colOff>
      <xdr:row>17</xdr:row>
      <xdr:rowOff>11907</xdr:rowOff>
    </xdr:from>
    <xdr:to>
      <xdr:col>29</xdr:col>
      <xdr:colOff>726282</xdr:colOff>
      <xdr:row>33</xdr:row>
      <xdr:rowOff>178594</xdr:rowOff>
    </xdr:to>
    <xdr:graphicFrame macro="">
      <xdr:nvGraphicFramePr>
        <xdr:cNvPr id="7" name="Diagramm 6">
          <a:extLst>
            <a:ext uri="{FF2B5EF4-FFF2-40B4-BE49-F238E27FC236}">
              <a16:creationId xmlns:a16="http://schemas.microsoft.com/office/drawing/2014/main" id="{00000000-0008-0000-1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11908</xdr:colOff>
      <xdr:row>17</xdr:row>
      <xdr:rowOff>35719</xdr:rowOff>
    </xdr:from>
    <xdr:to>
      <xdr:col>11</xdr:col>
      <xdr:colOff>511969</xdr:colOff>
      <xdr:row>33</xdr:row>
      <xdr:rowOff>178593</xdr:rowOff>
    </xdr:to>
    <xdr:graphicFrame macro="">
      <xdr:nvGraphicFramePr>
        <xdr:cNvPr id="2" name="Diagram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11906</xdr:colOff>
      <xdr:row>17</xdr:row>
      <xdr:rowOff>23813</xdr:rowOff>
    </xdr:from>
    <xdr:to>
      <xdr:col>29</xdr:col>
      <xdr:colOff>726282</xdr:colOff>
      <xdr:row>34</xdr:row>
      <xdr:rowOff>0</xdr:rowOff>
    </xdr:to>
    <xdr:graphicFrame macro="">
      <xdr:nvGraphicFramePr>
        <xdr:cNvPr id="3" name="Diagramm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642938</xdr:colOff>
      <xdr:row>35</xdr:row>
      <xdr:rowOff>178594</xdr:rowOff>
    </xdr:to>
    <xdr:graphicFrame macro="">
      <xdr:nvGraphicFramePr>
        <xdr:cNvPr id="2" name="Diagramm 2">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232834</xdr:colOff>
      <xdr:row>19</xdr:row>
      <xdr:rowOff>11904</xdr:rowOff>
    </xdr:from>
    <xdr:to>
      <xdr:col>19</xdr:col>
      <xdr:colOff>719667</xdr:colOff>
      <xdr:row>35</xdr:row>
      <xdr:rowOff>166687</xdr:rowOff>
    </xdr:to>
    <xdr:graphicFrame macro="">
      <xdr:nvGraphicFramePr>
        <xdr:cNvPr id="3" name="Diagramm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35718</xdr:colOff>
      <xdr:row>14</xdr:row>
      <xdr:rowOff>1</xdr:rowOff>
    </xdr:from>
    <xdr:to>
      <xdr:col>14</xdr:col>
      <xdr:colOff>23811</xdr:colOff>
      <xdr:row>32</xdr:row>
      <xdr:rowOff>178594</xdr:rowOff>
    </xdr:to>
    <xdr:graphicFrame macro="">
      <xdr:nvGraphicFramePr>
        <xdr:cNvPr id="2" name="Diagramm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23812</xdr:colOff>
      <xdr:row>13</xdr:row>
      <xdr:rowOff>190499</xdr:rowOff>
    </xdr:from>
    <xdr:to>
      <xdr:col>27</xdr:col>
      <xdr:colOff>809625</xdr:colOff>
      <xdr:row>32</xdr:row>
      <xdr:rowOff>178594</xdr:rowOff>
    </xdr:to>
    <xdr:graphicFrame macro="">
      <xdr:nvGraphicFramePr>
        <xdr:cNvPr id="3" name="Diagramm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35718</xdr:colOff>
      <xdr:row>14</xdr:row>
      <xdr:rowOff>1</xdr:rowOff>
    </xdr:from>
    <xdr:to>
      <xdr:col>14</xdr:col>
      <xdr:colOff>23811</xdr:colOff>
      <xdr:row>32</xdr:row>
      <xdr:rowOff>178594</xdr:rowOff>
    </xdr:to>
    <xdr:graphicFrame macro="">
      <xdr:nvGraphicFramePr>
        <xdr:cNvPr id="2" name="Diagramm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23812</xdr:colOff>
      <xdr:row>13</xdr:row>
      <xdr:rowOff>190499</xdr:rowOff>
    </xdr:from>
    <xdr:to>
      <xdr:col>27</xdr:col>
      <xdr:colOff>809625</xdr:colOff>
      <xdr:row>32</xdr:row>
      <xdr:rowOff>178594</xdr:rowOff>
    </xdr:to>
    <xdr:graphicFrame macro="">
      <xdr:nvGraphicFramePr>
        <xdr:cNvPr id="3" name="Diagramm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35718</xdr:colOff>
      <xdr:row>14</xdr:row>
      <xdr:rowOff>1</xdr:rowOff>
    </xdr:from>
    <xdr:to>
      <xdr:col>14</xdr:col>
      <xdr:colOff>23811</xdr:colOff>
      <xdr:row>32</xdr:row>
      <xdr:rowOff>178594</xdr:rowOff>
    </xdr:to>
    <xdr:graphicFrame macro="">
      <xdr:nvGraphicFramePr>
        <xdr:cNvPr id="2" name="Diagramm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23812</xdr:colOff>
      <xdr:row>13</xdr:row>
      <xdr:rowOff>190499</xdr:rowOff>
    </xdr:from>
    <xdr:to>
      <xdr:col>27</xdr:col>
      <xdr:colOff>809625</xdr:colOff>
      <xdr:row>32</xdr:row>
      <xdr:rowOff>178594</xdr:rowOff>
    </xdr:to>
    <xdr:graphicFrame macro="">
      <xdr:nvGraphicFramePr>
        <xdr:cNvPr id="3" name="Diagramm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35718</xdr:colOff>
      <xdr:row>14</xdr:row>
      <xdr:rowOff>1</xdr:rowOff>
    </xdr:from>
    <xdr:to>
      <xdr:col>14</xdr:col>
      <xdr:colOff>23811</xdr:colOff>
      <xdr:row>32</xdr:row>
      <xdr:rowOff>178594</xdr:rowOff>
    </xdr:to>
    <xdr:graphicFrame macro="">
      <xdr:nvGraphicFramePr>
        <xdr:cNvPr id="2" name="Diagramm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23812</xdr:colOff>
      <xdr:row>13</xdr:row>
      <xdr:rowOff>190499</xdr:rowOff>
    </xdr:from>
    <xdr:to>
      <xdr:col>27</xdr:col>
      <xdr:colOff>809625</xdr:colOff>
      <xdr:row>32</xdr:row>
      <xdr:rowOff>178594</xdr:rowOff>
    </xdr:to>
    <xdr:graphicFrame macro="">
      <xdr:nvGraphicFramePr>
        <xdr:cNvPr id="3" name="Diagramm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35718</xdr:colOff>
      <xdr:row>14</xdr:row>
      <xdr:rowOff>1</xdr:rowOff>
    </xdr:from>
    <xdr:to>
      <xdr:col>14</xdr:col>
      <xdr:colOff>23811</xdr:colOff>
      <xdr:row>32</xdr:row>
      <xdr:rowOff>178594</xdr:rowOff>
    </xdr:to>
    <xdr:graphicFrame macro="">
      <xdr:nvGraphicFramePr>
        <xdr:cNvPr id="2" name="Diagramm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23812</xdr:colOff>
      <xdr:row>13</xdr:row>
      <xdr:rowOff>190499</xdr:rowOff>
    </xdr:from>
    <xdr:to>
      <xdr:col>27</xdr:col>
      <xdr:colOff>809625</xdr:colOff>
      <xdr:row>32</xdr:row>
      <xdr:rowOff>178594</xdr:rowOff>
    </xdr:to>
    <xdr:graphicFrame macro="">
      <xdr:nvGraphicFramePr>
        <xdr:cNvPr id="3" name="Diagramm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32547</xdr:colOff>
      <xdr:row>14</xdr:row>
      <xdr:rowOff>184942</xdr:rowOff>
    </xdr:from>
    <xdr:to>
      <xdr:col>16</xdr:col>
      <xdr:colOff>0</xdr:colOff>
      <xdr:row>33</xdr:row>
      <xdr:rowOff>114300</xdr:rowOff>
    </xdr:to>
    <xdr:graphicFrame macro="">
      <xdr:nvGraphicFramePr>
        <xdr:cNvPr id="2" name="Diagramm 1">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xdr:colOff>
      <xdr:row>34</xdr:row>
      <xdr:rowOff>88900</xdr:rowOff>
    </xdr:from>
    <xdr:to>
      <xdr:col>16</xdr:col>
      <xdr:colOff>38100</xdr:colOff>
      <xdr:row>53</xdr:row>
      <xdr:rowOff>0</xdr:rowOff>
    </xdr:to>
    <xdr:graphicFrame macro="">
      <xdr:nvGraphicFramePr>
        <xdr:cNvPr id="3" name="Diagramm 2">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24606</xdr:colOff>
      <xdr:row>35</xdr:row>
      <xdr:rowOff>1588</xdr:rowOff>
    </xdr:from>
    <xdr:to>
      <xdr:col>36</xdr:col>
      <xdr:colOff>127000</xdr:colOff>
      <xdr:row>52</xdr:row>
      <xdr:rowOff>155575</xdr:rowOff>
    </xdr:to>
    <xdr:graphicFrame macro="">
      <xdr:nvGraphicFramePr>
        <xdr:cNvPr id="4" name="Diagramm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37306</xdr:colOff>
      <xdr:row>15</xdr:row>
      <xdr:rowOff>28574</xdr:rowOff>
    </xdr:from>
    <xdr:to>
      <xdr:col>36</xdr:col>
      <xdr:colOff>101599</xdr:colOff>
      <xdr:row>33</xdr:row>
      <xdr:rowOff>177800</xdr:rowOff>
    </xdr:to>
    <xdr:graphicFrame macro="">
      <xdr:nvGraphicFramePr>
        <xdr:cNvPr id="5" name="Diagramm 4">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42333</xdr:colOff>
      <xdr:row>30</xdr:row>
      <xdr:rowOff>98272</xdr:rowOff>
    </xdr:from>
    <xdr:to>
      <xdr:col>16</xdr:col>
      <xdr:colOff>275166</xdr:colOff>
      <xdr:row>45</xdr:row>
      <xdr:rowOff>105835</xdr:rowOff>
    </xdr:to>
    <xdr:graphicFrame macro="">
      <xdr:nvGraphicFramePr>
        <xdr:cNvPr id="2" name="Diagramm 1">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41325</xdr:colOff>
      <xdr:row>45</xdr:row>
      <xdr:rowOff>144640</xdr:rowOff>
    </xdr:from>
    <xdr:to>
      <xdr:col>16</xdr:col>
      <xdr:colOff>282222</xdr:colOff>
      <xdr:row>62</xdr:row>
      <xdr:rowOff>7056</xdr:rowOff>
    </xdr:to>
    <xdr:graphicFrame macro="">
      <xdr:nvGraphicFramePr>
        <xdr:cNvPr id="3" name="Diagramm 2">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23685</xdr:colOff>
      <xdr:row>30</xdr:row>
      <xdr:rowOff>99783</xdr:rowOff>
    </xdr:from>
    <xdr:to>
      <xdr:col>41</xdr:col>
      <xdr:colOff>0</xdr:colOff>
      <xdr:row>45</xdr:row>
      <xdr:rowOff>98777</xdr:rowOff>
    </xdr:to>
    <xdr:graphicFrame macro="">
      <xdr:nvGraphicFramePr>
        <xdr:cNvPr id="4" name="Diagramm 3">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23688</xdr:colOff>
      <xdr:row>45</xdr:row>
      <xdr:rowOff>152199</xdr:rowOff>
    </xdr:from>
    <xdr:to>
      <xdr:col>40</xdr:col>
      <xdr:colOff>381000</xdr:colOff>
      <xdr:row>62</xdr:row>
      <xdr:rowOff>14112</xdr:rowOff>
    </xdr:to>
    <xdr:graphicFrame macro="">
      <xdr:nvGraphicFramePr>
        <xdr:cNvPr id="5" name="Diagramm 4">
          <a:extLst>
            <a:ext uri="{FF2B5EF4-FFF2-40B4-BE49-F238E27FC236}">
              <a16:creationId xmlns:a16="http://schemas.microsoft.com/office/drawing/2014/main" id="{00000000-0008-0000-1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101</xdr:row>
      <xdr:rowOff>76200</xdr:rowOff>
    </xdr:from>
    <xdr:to>
      <xdr:col>9</xdr:col>
      <xdr:colOff>95250</xdr:colOff>
      <xdr:row>123</xdr:row>
      <xdr:rowOff>25400</xdr:rowOff>
    </xdr:to>
    <xdr:graphicFrame macro="">
      <xdr:nvGraphicFramePr>
        <xdr:cNvPr id="2" name="Diagramm 1">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72</xdr:row>
      <xdr:rowOff>31751</xdr:rowOff>
    </xdr:from>
    <xdr:to>
      <xdr:col>9</xdr:col>
      <xdr:colOff>231775</xdr:colOff>
      <xdr:row>92</xdr:row>
      <xdr:rowOff>0</xdr:rowOff>
    </xdr:to>
    <xdr:graphicFrame macro="">
      <xdr:nvGraphicFramePr>
        <xdr:cNvPr id="3" name="Diagramm 2">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18521</xdr:colOff>
      <xdr:row>13</xdr:row>
      <xdr:rowOff>21169</xdr:rowOff>
    </xdr:from>
    <xdr:to>
      <xdr:col>9</xdr:col>
      <xdr:colOff>63499</xdr:colOff>
      <xdr:row>28</xdr:row>
      <xdr:rowOff>7938</xdr:rowOff>
    </xdr:to>
    <xdr:graphicFrame macro="">
      <xdr:nvGraphicFramePr>
        <xdr:cNvPr id="2" name="Diagram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47625</xdr:colOff>
      <xdr:row>13</xdr:row>
      <xdr:rowOff>7937</xdr:rowOff>
    </xdr:from>
    <xdr:to>
      <xdr:col>19</xdr:col>
      <xdr:colOff>15875</xdr:colOff>
      <xdr:row>28</xdr:row>
      <xdr:rowOff>23812</xdr:rowOff>
    </xdr:to>
    <xdr:graphicFrame macro="">
      <xdr:nvGraphicFramePr>
        <xdr:cNvPr id="3" name="Diagramm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18521</xdr:colOff>
      <xdr:row>13</xdr:row>
      <xdr:rowOff>21169</xdr:rowOff>
    </xdr:from>
    <xdr:to>
      <xdr:col>9</xdr:col>
      <xdr:colOff>63499</xdr:colOff>
      <xdr:row>28</xdr:row>
      <xdr:rowOff>7938</xdr:rowOff>
    </xdr:to>
    <xdr:graphicFrame macro="">
      <xdr:nvGraphicFramePr>
        <xdr:cNvPr id="2" name="Diagramm 1">
          <a:extLst>
            <a:ext uri="{FF2B5EF4-FFF2-40B4-BE49-F238E27FC236}">
              <a16:creationId xmlns:a16="http://schemas.microsoft.com/office/drawing/2014/main" id="{46BC26D2-2E1A-421F-9D91-33011CD4E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47625</xdr:colOff>
      <xdr:row>13</xdr:row>
      <xdr:rowOff>7937</xdr:rowOff>
    </xdr:from>
    <xdr:to>
      <xdr:col>19</xdr:col>
      <xdr:colOff>15875</xdr:colOff>
      <xdr:row>28</xdr:row>
      <xdr:rowOff>23812</xdr:rowOff>
    </xdr:to>
    <xdr:graphicFrame macro="">
      <xdr:nvGraphicFramePr>
        <xdr:cNvPr id="3" name="Diagramm 2">
          <a:extLst>
            <a:ext uri="{FF2B5EF4-FFF2-40B4-BE49-F238E27FC236}">
              <a16:creationId xmlns:a16="http://schemas.microsoft.com/office/drawing/2014/main" id="{8A6E4D1B-18AE-4F4E-A8A4-3F9898E66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642938</xdr:colOff>
      <xdr:row>35</xdr:row>
      <xdr:rowOff>178594</xdr:rowOff>
    </xdr:to>
    <xdr:graphicFrame macro="">
      <xdr:nvGraphicFramePr>
        <xdr:cNvPr id="7" name="Diagramm 2">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19</xdr:row>
      <xdr:rowOff>11904</xdr:rowOff>
    </xdr:from>
    <xdr:to>
      <xdr:col>20</xdr:col>
      <xdr:colOff>23813</xdr:colOff>
      <xdr:row>35</xdr:row>
      <xdr:rowOff>166687</xdr:rowOff>
    </xdr:to>
    <xdr:graphicFrame macro="">
      <xdr:nvGraphicFramePr>
        <xdr:cNvPr id="9" name="Diagramm 2">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18521</xdr:colOff>
      <xdr:row>13</xdr:row>
      <xdr:rowOff>21169</xdr:rowOff>
    </xdr:from>
    <xdr:to>
      <xdr:col>9</xdr:col>
      <xdr:colOff>63499</xdr:colOff>
      <xdr:row>28</xdr:row>
      <xdr:rowOff>7938</xdr:rowOff>
    </xdr:to>
    <xdr:graphicFrame macro="">
      <xdr:nvGraphicFramePr>
        <xdr:cNvPr id="2" name="Diagram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47625</xdr:colOff>
      <xdr:row>13</xdr:row>
      <xdr:rowOff>7937</xdr:rowOff>
    </xdr:from>
    <xdr:to>
      <xdr:col>19</xdr:col>
      <xdr:colOff>15875</xdr:colOff>
      <xdr:row>28</xdr:row>
      <xdr:rowOff>23812</xdr:rowOff>
    </xdr:to>
    <xdr:graphicFrame macro="">
      <xdr:nvGraphicFramePr>
        <xdr:cNvPr id="3" name="Diagramm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10584</xdr:colOff>
      <xdr:row>12</xdr:row>
      <xdr:rowOff>148168</xdr:rowOff>
    </xdr:from>
    <xdr:to>
      <xdr:col>8</xdr:col>
      <xdr:colOff>18520</xdr:colOff>
      <xdr:row>27</xdr:row>
      <xdr:rowOff>148168</xdr:rowOff>
    </xdr:to>
    <xdr:graphicFrame macro="">
      <xdr:nvGraphicFramePr>
        <xdr:cNvPr id="2" name="Diagram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34395</xdr:colOff>
      <xdr:row>13</xdr:row>
      <xdr:rowOff>23812</xdr:rowOff>
    </xdr:from>
    <xdr:to>
      <xdr:col>18</xdr:col>
      <xdr:colOff>10583</xdr:colOff>
      <xdr:row>27</xdr:row>
      <xdr:rowOff>178593</xdr:rowOff>
    </xdr:to>
    <xdr:graphicFrame macro="">
      <xdr:nvGraphicFramePr>
        <xdr:cNvPr id="3" name="Diagramm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23814</xdr:colOff>
      <xdr:row>13</xdr:row>
      <xdr:rowOff>1</xdr:rowOff>
    </xdr:from>
    <xdr:to>
      <xdr:col>8</xdr:col>
      <xdr:colOff>1</xdr:colOff>
      <xdr:row>28</xdr:row>
      <xdr:rowOff>1</xdr:rowOff>
    </xdr:to>
    <xdr:graphicFrame macro="">
      <xdr:nvGraphicFramePr>
        <xdr:cNvPr id="2" name="Diagram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23812</xdr:colOff>
      <xdr:row>13</xdr:row>
      <xdr:rowOff>23813</xdr:rowOff>
    </xdr:from>
    <xdr:to>
      <xdr:col>18</xdr:col>
      <xdr:colOff>0</xdr:colOff>
      <xdr:row>27</xdr:row>
      <xdr:rowOff>178594</xdr:rowOff>
    </xdr:to>
    <xdr:graphicFrame macro="">
      <xdr:nvGraphicFramePr>
        <xdr:cNvPr id="3" name="Diagramm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47625</xdr:colOff>
      <xdr:row>12</xdr:row>
      <xdr:rowOff>178594</xdr:rowOff>
    </xdr:from>
    <xdr:to>
      <xdr:col>8</xdr:col>
      <xdr:colOff>23812</xdr:colOff>
      <xdr:row>27</xdr:row>
      <xdr:rowOff>178594</xdr:rowOff>
    </xdr:to>
    <xdr:graphicFrame macro="">
      <xdr:nvGraphicFramePr>
        <xdr:cNvPr id="2" name="Diagram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35719</xdr:colOff>
      <xdr:row>13</xdr:row>
      <xdr:rowOff>11907</xdr:rowOff>
    </xdr:from>
    <xdr:to>
      <xdr:col>18</xdr:col>
      <xdr:colOff>11907</xdr:colOff>
      <xdr:row>27</xdr:row>
      <xdr:rowOff>166688</xdr:rowOff>
    </xdr:to>
    <xdr:graphicFrame macro="">
      <xdr:nvGraphicFramePr>
        <xdr:cNvPr id="3" name="Diagramm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23814</xdr:colOff>
      <xdr:row>13</xdr:row>
      <xdr:rowOff>0</xdr:rowOff>
    </xdr:from>
    <xdr:to>
      <xdr:col>8</xdr:col>
      <xdr:colOff>1</xdr:colOff>
      <xdr:row>28</xdr:row>
      <xdr:rowOff>0</xdr:rowOff>
    </xdr:to>
    <xdr:graphicFrame macro="">
      <xdr:nvGraphicFramePr>
        <xdr:cNvPr id="2" name="Diagramm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47624</xdr:colOff>
      <xdr:row>13</xdr:row>
      <xdr:rowOff>11907</xdr:rowOff>
    </xdr:from>
    <xdr:to>
      <xdr:col>18</xdr:col>
      <xdr:colOff>23812</xdr:colOff>
      <xdr:row>27</xdr:row>
      <xdr:rowOff>166688</xdr:rowOff>
    </xdr:to>
    <xdr:graphicFrame macro="">
      <xdr:nvGraphicFramePr>
        <xdr:cNvPr id="3" name="Diagramm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23813</xdr:colOff>
      <xdr:row>12</xdr:row>
      <xdr:rowOff>166688</xdr:rowOff>
    </xdr:from>
    <xdr:to>
      <xdr:col>8</xdr:col>
      <xdr:colOff>0</xdr:colOff>
      <xdr:row>27</xdr:row>
      <xdr:rowOff>166688</xdr:rowOff>
    </xdr:to>
    <xdr:graphicFrame macro="">
      <xdr:nvGraphicFramePr>
        <xdr:cNvPr id="2" name="Diagramm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23812</xdr:colOff>
      <xdr:row>13</xdr:row>
      <xdr:rowOff>23813</xdr:rowOff>
    </xdr:from>
    <xdr:to>
      <xdr:col>18</xdr:col>
      <xdr:colOff>0</xdr:colOff>
      <xdr:row>27</xdr:row>
      <xdr:rowOff>178594</xdr:rowOff>
    </xdr:to>
    <xdr:graphicFrame macro="">
      <xdr:nvGraphicFramePr>
        <xdr:cNvPr id="3" name="Diagramm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23813</xdr:colOff>
      <xdr:row>12</xdr:row>
      <xdr:rowOff>166688</xdr:rowOff>
    </xdr:from>
    <xdr:to>
      <xdr:col>8</xdr:col>
      <xdr:colOff>0</xdr:colOff>
      <xdr:row>27</xdr:row>
      <xdr:rowOff>166688</xdr:rowOff>
    </xdr:to>
    <xdr:graphicFrame macro="">
      <xdr:nvGraphicFramePr>
        <xdr:cNvPr id="2" name="Diagram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23812</xdr:colOff>
      <xdr:row>13</xdr:row>
      <xdr:rowOff>23813</xdr:rowOff>
    </xdr:from>
    <xdr:to>
      <xdr:col>18</xdr:col>
      <xdr:colOff>0</xdr:colOff>
      <xdr:row>27</xdr:row>
      <xdr:rowOff>178594</xdr:rowOff>
    </xdr:to>
    <xdr:graphicFrame macro="">
      <xdr:nvGraphicFramePr>
        <xdr:cNvPr id="3" name="Diagramm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23813</xdr:colOff>
      <xdr:row>12</xdr:row>
      <xdr:rowOff>166688</xdr:rowOff>
    </xdr:from>
    <xdr:to>
      <xdr:col>8</xdr:col>
      <xdr:colOff>0</xdr:colOff>
      <xdr:row>27</xdr:row>
      <xdr:rowOff>166688</xdr:rowOff>
    </xdr:to>
    <xdr:graphicFrame macro="">
      <xdr:nvGraphicFramePr>
        <xdr:cNvPr id="2" name="Diagram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23812</xdr:colOff>
      <xdr:row>13</xdr:row>
      <xdr:rowOff>23813</xdr:rowOff>
    </xdr:from>
    <xdr:to>
      <xdr:col>18</xdr:col>
      <xdr:colOff>0</xdr:colOff>
      <xdr:row>27</xdr:row>
      <xdr:rowOff>178594</xdr:rowOff>
    </xdr:to>
    <xdr:graphicFrame macro="">
      <xdr:nvGraphicFramePr>
        <xdr:cNvPr id="3" name="Diagramm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23813</xdr:colOff>
      <xdr:row>12</xdr:row>
      <xdr:rowOff>166688</xdr:rowOff>
    </xdr:from>
    <xdr:to>
      <xdr:col>8</xdr:col>
      <xdr:colOff>0</xdr:colOff>
      <xdr:row>27</xdr:row>
      <xdr:rowOff>166688</xdr:rowOff>
    </xdr:to>
    <xdr:graphicFrame macro="">
      <xdr:nvGraphicFramePr>
        <xdr:cNvPr id="2" name="Diagramm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23812</xdr:colOff>
      <xdr:row>13</xdr:row>
      <xdr:rowOff>23813</xdr:rowOff>
    </xdr:from>
    <xdr:to>
      <xdr:col>18</xdr:col>
      <xdr:colOff>0</xdr:colOff>
      <xdr:row>27</xdr:row>
      <xdr:rowOff>178594</xdr:rowOff>
    </xdr:to>
    <xdr:graphicFrame macro="">
      <xdr:nvGraphicFramePr>
        <xdr:cNvPr id="3" name="Diagramm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13229</xdr:colOff>
      <xdr:row>13</xdr:row>
      <xdr:rowOff>9259</xdr:rowOff>
    </xdr:from>
    <xdr:to>
      <xdr:col>7</xdr:col>
      <xdr:colOff>537103</xdr:colOff>
      <xdr:row>28</xdr:row>
      <xdr:rowOff>9259</xdr:rowOff>
    </xdr:to>
    <xdr:graphicFrame macro="">
      <xdr:nvGraphicFramePr>
        <xdr:cNvPr id="2" name="Diagram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35718</xdr:colOff>
      <xdr:row>13</xdr:row>
      <xdr:rowOff>55563</xdr:rowOff>
    </xdr:from>
    <xdr:to>
      <xdr:col>18</xdr:col>
      <xdr:colOff>11906</xdr:colOff>
      <xdr:row>28</xdr:row>
      <xdr:rowOff>19844</xdr:rowOff>
    </xdr:to>
    <xdr:graphicFrame macro="">
      <xdr:nvGraphicFramePr>
        <xdr:cNvPr id="3" name="Diagramm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642938</xdr:colOff>
      <xdr:row>35</xdr:row>
      <xdr:rowOff>178594</xdr:rowOff>
    </xdr:to>
    <xdr:graphicFrame macro="">
      <xdr:nvGraphicFramePr>
        <xdr:cNvPr id="2" name="Diagramm 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23874</xdr:colOff>
      <xdr:row>19</xdr:row>
      <xdr:rowOff>6059</xdr:rowOff>
    </xdr:from>
    <xdr:to>
      <xdr:col>20</xdr:col>
      <xdr:colOff>40865</xdr:colOff>
      <xdr:row>35</xdr:row>
      <xdr:rowOff>168776</xdr:rowOff>
    </xdr:to>
    <xdr:graphicFrame macro="">
      <xdr:nvGraphicFramePr>
        <xdr:cNvPr id="4" name="Diagramm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13229</xdr:colOff>
      <xdr:row>13</xdr:row>
      <xdr:rowOff>9259</xdr:rowOff>
    </xdr:from>
    <xdr:to>
      <xdr:col>7</xdr:col>
      <xdr:colOff>537103</xdr:colOff>
      <xdr:row>28</xdr:row>
      <xdr:rowOff>9259</xdr:rowOff>
    </xdr:to>
    <xdr:graphicFrame macro="">
      <xdr:nvGraphicFramePr>
        <xdr:cNvPr id="2" name="Diagramm 1">
          <a:extLst>
            <a:ext uri="{FF2B5EF4-FFF2-40B4-BE49-F238E27FC236}">
              <a16:creationId xmlns:a16="http://schemas.microsoft.com/office/drawing/2014/main" id="{2E68CD75-3434-4128-92F1-6FC055279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35718</xdr:colOff>
      <xdr:row>13</xdr:row>
      <xdr:rowOff>55563</xdr:rowOff>
    </xdr:from>
    <xdr:to>
      <xdr:col>18</xdr:col>
      <xdr:colOff>11906</xdr:colOff>
      <xdr:row>28</xdr:row>
      <xdr:rowOff>19844</xdr:rowOff>
    </xdr:to>
    <xdr:graphicFrame macro="">
      <xdr:nvGraphicFramePr>
        <xdr:cNvPr id="3" name="Diagramm 2">
          <a:extLst>
            <a:ext uri="{FF2B5EF4-FFF2-40B4-BE49-F238E27FC236}">
              <a16:creationId xmlns:a16="http://schemas.microsoft.com/office/drawing/2014/main" id="{8A57665A-D515-47AA-8D5A-02058D7AF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13229</xdr:colOff>
      <xdr:row>13</xdr:row>
      <xdr:rowOff>9259</xdr:rowOff>
    </xdr:from>
    <xdr:to>
      <xdr:col>7</xdr:col>
      <xdr:colOff>537103</xdr:colOff>
      <xdr:row>28</xdr:row>
      <xdr:rowOff>9259</xdr:rowOff>
    </xdr:to>
    <xdr:graphicFrame macro="">
      <xdr:nvGraphicFramePr>
        <xdr:cNvPr id="2" name="Diagramm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35718</xdr:colOff>
      <xdr:row>13</xdr:row>
      <xdr:rowOff>55563</xdr:rowOff>
    </xdr:from>
    <xdr:to>
      <xdr:col>18</xdr:col>
      <xdr:colOff>11906</xdr:colOff>
      <xdr:row>28</xdr:row>
      <xdr:rowOff>19844</xdr:rowOff>
    </xdr:to>
    <xdr:graphicFrame macro="">
      <xdr:nvGraphicFramePr>
        <xdr:cNvPr id="3" name="Diagramm 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21167</xdr:colOff>
      <xdr:row>12</xdr:row>
      <xdr:rowOff>136259</xdr:rowOff>
    </xdr:from>
    <xdr:to>
      <xdr:col>7</xdr:col>
      <xdr:colOff>545041</xdr:colOff>
      <xdr:row>27</xdr:row>
      <xdr:rowOff>136259</xdr:rowOff>
    </xdr:to>
    <xdr:graphicFrame macro="">
      <xdr:nvGraphicFramePr>
        <xdr:cNvPr id="2" name="Diagramm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11906</xdr:colOff>
      <xdr:row>13</xdr:row>
      <xdr:rowOff>0</xdr:rowOff>
    </xdr:from>
    <xdr:to>
      <xdr:col>17</xdr:col>
      <xdr:colOff>559594</xdr:colOff>
      <xdr:row>27</xdr:row>
      <xdr:rowOff>154781</xdr:rowOff>
    </xdr:to>
    <xdr:graphicFrame macro="">
      <xdr:nvGraphicFramePr>
        <xdr:cNvPr id="3" name="Diagramm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11908</xdr:colOff>
      <xdr:row>12</xdr:row>
      <xdr:rowOff>178593</xdr:rowOff>
    </xdr:from>
    <xdr:to>
      <xdr:col>7</xdr:col>
      <xdr:colOff>535782</xdr:colOff>
      <xdr:row>27</xdr:row>
      <xdr:rowOff>178593</xdr:rowOff>
    </xdr:to>
    <xdr:graphicFrame macro="">
      <xdr:nvGraphicFramePr>
        <xdr:cNvPr id="2" name="Diagramm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11906</xdr:colOff>
      <xdr:row>13</xdr:row>
      <xdr:rowOff>0</xdr:rowOff>
    </xdr:from>
    <xdr:to>
      <xdr:col>17</xdr:col>
      <xdr:colOff>559594</xdr:colOff>
      <xdr:row>27</xdr:row>
      <xdr:rowOff>154781</xdr:rowOff>
    </xdr:to>
    <xdr:graphicFrame macro="">
      <xdr:nvGraphicFramePr>
        <xdr:cNvPr id="3" name="Diagramm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11907</xdr:colOff>
      <xdr:row>13</xdr:row>
      <xdr:rowOff>11905</xdr:rowOff>
    </xdr:from>
    <xdr:to>
      <xdr:col>7</xdr:col>
      <xdr:colOff>535781</xdr:colOff>
      <xdr:row>28</xdr:row>
      <xdr:rowOff>11905</xdr:rowOff>
    </xdr:to>
    <xdr:graphicFrame macro="">
      <xdr:nvGraphicFramePr>
        <xdr:cNvPr id="2" name="Diagramm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11906</xdr:colOff>
      <xdr:row>13</xdr:row>
      <xdr:rowOff>0</xdr:rowOff>
    </xdr:from>
    <xdr:to>
      <xdr:col>17</xdr:col>
      <xdr:colOff>559594</xdr:colOff>
      <xdr:row>27</xdr:row>
      <xdr:rowOff>154781</xdr:rowOff>
    </xdr:to>
    <xdr:graphicFrame macro="">
      <xdr:nvGraphicFramePr>
        <xdr:cNvPr id="3" name="Diagramm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11907</xdr:colOff>
      <xdr:row>13</xdr:row>
      <xdr:rowOff>11905</xdr:rowOff>
    </xdr:from>
    <xdr:to>
      <xdr:col>7</xdr:col>
      <xdr:colOff>535781</xdr:colOff>
      <xdr:row>28</xdr:row>
      <xdr:rowOff>11905</xdr:rowOff>
    </xdr:to>
    <xdr:graphicFrame macro="">
      <xdr:nvGraphicFramePr>
        <xdr:cNvPr id="2" name="Diagramm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11906</xdr:colOff>
      <xdr:row>13</xdr:row>
      <xdr:rowOff>0</xdr:rowOff>
    </xdr:from>
    <xdr:to>
      <xdr:col>17</xdr:col>
      <xdr:colOff>559594</xdr:colOff>
      <xdr:row>27</xdr:row>
      <xdr:rowOff>154781</xdr:rowOff>
    </xdr:to>
    <xdr:graphicFrame macro="">
      <xdr:nvGraphicFramePr>
        <xdr:cNvPr id="3" name="Diagramm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11907</xdr:colOff>
      <xdr:row>13</xdr:row>
      <xdr:rowOff>11905</xdr:rowOff>
    </xdr:from>
    <xdr:to>
      <xdr:col>7</xdr:col>
      <xdr:colOff>535781</xdr:colOff>
      <xdr:row>28</xdr:row>
      <xdr:rowOff>11905</xdr:rowOff>
    </xdr:to>
    <xdr:graphicFrame macro="">
      <xdr:nvGraphicFramePr>
        <xdr:cNvPr id="2" name="Diagramm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11906</xdr:colOff>
      <xdr:row>13</xdr:row>
      <xdr:rowOff>0</xdr:rowOff>
    </xdr:from>
    <xdr:to>
      <xdr:col>17</xdr:col>
      <xdr:colOff>559594</xdr:colOff>
      <xdr:row>27</xdr:row>
      <xdr:rowOff>154781</xdr:rowOff>
    </xdr:to>
    <xdr:graphicFrame macro="">
      <xdr:nvGraphicFramePr>
        <xdr:cNvPr id="3" name="Diagramm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11907</xdr:colOff>
      <xdr:row>13</xdr:row>
      <xdr:rowOff>11905</xdr:rowOff>
    </xdr:from>
    <xdr:to>
      <xdr:col>7</xdr:col>
      <xdr:colOff>535781</xdr:colOff>
      <xdr:row>28</xdr:row>
      <xdr:rowOff>11905</xdr:rowOff>
    </xdr:to>
    <xdr:graphicFrame macro="">
      <xdr:nvGraphicFramePr>
        <xdr:cNvPr id="2" name="Diagram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11906</xdr:colOff>
      <xdr:row>13</xdr:row>
      <xdr:rowOff>0</xdr:rowOff>
    </xdr:from>
    <xdr:to>
      <xdr:col>17</xdr:col>
      <xdr:colOff>559594</xdr:colOff>
      <xdr:row>27</xdr:row>
      <xdr:rowOff>154781</xdr:rowOff>
    </xdr:to>
    <xdr:graphicFrame macro="">
      <xdr:nvGraphicFramePr>
        <xdr:cNvPr id="3" name="Diagramm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11907</xdr:colOff>
      <xdr:row>13</xdr:row>
      <xdr:rowOff>11905</xdr:rowOff>
    </xdr:from>
    <xdr:to>
      <xdr:col>7</xdr:col>
      <xdr:colOff>535781</xdr:colOff>
      <xdr:row>28</xdr:row>
      <xdr:rowOff>11905</xdr:rowOff>
    </xdr:to>
    <xdr:graphicFrame macro="">
      <xdr:nvGraphicFramePr>
        <xdr:cNvPr id="2" name="Diagramm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11906</xdr:colOff>
      <xdr:row>13</xdr:row>
      <xdr:rowOff>0</xdr:rowOff>
    </xdr:from>
    <xdr:to>
      <xdr:col>17</xdr:col>
      <xdr:colOff>559594</xdr:colOff>
      <xdr:row>27</xdr:row>
      <xdr:rowOff>154781</xdr:rowOff>
    </xdr:to>
    <xdr:graphicFrame macro="">
      <xdr:nvGraphicFramePr>
        <xdr:cNvPr id="3" name="Diagramm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11907</xdr:colOff>
      <xdr:row>13</xdr:row>
      <xdr:rowOff>11905</xdr:rowOff>
    </xdr:from>
    <xdr:to>
      <xdr:col>7</xdr:col>
      <xdr:colOff>535781</xdr:colOff>
      <xdr:row>28</xdr:row>
      <xdr:rowOff>11905</xdr:rowOff>
    </xdr:to>
    <xdr:graphicFrame macro="">
      <xdr:nvGraphicFramePr>
        <xdr:cNvPr id="2" name="Diagramm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11906</xdr:colOff>
      <xdr:row>13</xdr:row>
      <xdr:rowOff>0</xdr:rowOff>
    </xdr:from>
    <xdr:to>
      <xdr:col>17</xdr:col>
      <xdr:colOff>559594</xdr:colOff>
      <xdr:row>27</xdr:row>
      <xdr:rowOff>154781</xdr:rowOff>
    </xdr:to>
    <xdr:graphicFrame macro="">
      <xdr:nvGraphicFramePr>
        <xdr:cNvPr id="3" name="Diagramm 2">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642938</xdr:colOff>
      <xdr:row>35</xdr:row>
      <xdr:rowOff>178594</xdr:rowOff>
    </xdr:to>
    <xdr:graphicFrame macro="">
      <xdr:nvGraphicFramePr>
        <xdr:cNvPr id="2" name="Diagramm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19</xdr:row>
      <xdr:rowOff>11904</xdr:rowOff>
    </xdr:from>
    <xdr:to>
      <xdr:col>20</xdr:col>
      <xdr:colOff>23813</xdr:colOff>
      <xdr:row>35</xdr:row>
      <xdr:rowOff>166687</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33336</xdr:colOff>
      <xdr:row>17</xdr:row>
      <xdr:rowOff>11905</xdr:rowOff>
    </xdr:from>
    <xdr:to>
      <xdr:col>15</xdr:col>
      <xdr:colOff>304800</xdr:colOff>
      <xdr:row>35</xdr:row>
      <xdr:rowOff>178594</xdr:rowOff>
    </xdr:to>
    <xdr:graphicFrame macro="">
      <xdr:nvGraphicFramePr>
        <xdr:cNvPr id="2" name="Diagramm 1">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13497</xdr:colOff>
      <xdr:row>17</xdr:row>
      <xdr:rowOff>20637</xdr:rowOff>
    </xdr:from>
    <xdr:to>
      <xdr:col>31</xdr:col>
      <xdr:colOff>314325</xdr:colOff>
      <xdr:row>36</xdr:row>
      <xdr:rowOff>19049</xdr:rowOff>
    </xdr:to>
    <xdr:graphicFrame macro="">
      <xdr:nvGraphicFramePr>
        <xdr:cNvPr id="3" name="Diagramm 2">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18521</xdr:colOff>
      <xdr:row>13</xdr:row>
      <xdr:rowOff>51594</xdr:rowOff>
    </xdr:from>
    <xdr:to>
      <xdr:col>7</xdr:col>
      <xdr:colOff>542395</xdr:colOff>
      <xdr:row>28</xdr:row>
      <xdr:rowOff>51594</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21166</xdr:colOff>
      <xdr:row>13</xdr:row>
      <xdr:rowOff>62177</xdr:rowOff>
    </xdr:from>
    <xdr:to>
      <xdr:col>17</xdr:col>
      <xdr:colOff>568854</xdr:colOff>
      <xdr:row>28</xdr:row>
      <xdr:rowOff>26458</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18521</xdr:colOff>
      <xdr:row>13</xdr:row>
      <xdr:rowOff>51594</xdr:rowOff>
    </xdr:from>
    <xdr:to>
      <xdr:col>7</xdr:col>
      <xdr:colOff>542395</xdr:colOff>
      <xdr:row>28</xdr:row>
      <xdr:rowOff>51594</xdr:rowOff>
    </xdr:to>
    <xdr:graphicFrame macro="">
      <xdr:nvGraphicFramePr>
        <xdr:cNvPr id="2" name="Diagramm 1">
          <a:extLst>
            <a:ext uri="{FF2B5EF4-FFF2-40B4-BE49-F238E27FC236}">
              <a16:creationId xmlns:a16="http://schemas.microsoft.com/office/drawing/2014/main" id="{FA98812C-B1C8-47C6-BF07-CDACC01BC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21166</xdr:colOff>
      <xdr:row>13</xdr:row>
      <xdr:rowOff>62177</xdr:rowOff>
    </xdr:from>
    <xdr:to>
      <xdr:col>17</xdr:col>
      <xdr:colOff>568854</xdr:colOff>
      <xdr:row>28</xdr:row>
      <xdr:rowOff>26458</xdr:rowOff>
    </xdr:to>
    <xdr:graphicFrame macro="">
      <xdr:nvGraphicFramePr>
        <xdr:cNvPr id="3" name="Diagramm 2">
          <a:extLst>
            <a:ext uri="{FF2B5EF4-FFF2-40B4-BE49-F238E27FC236}">
              <a16:creationId xmlns:a16="http://schemas.microsoft.com/office/drawing/2014/main" id="{1E13ADBD-09D5-41CA-9E18-0FD73CB9F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18521</xdr:colOff>
      <xdr:row>13</xdr:row>
      <xdr:rowOff>51594</xdr:rowOff>
    </xdr:from>
    <xdr:to>
      <xdr:col>7</xdr:col>
      <xdr:colOff>542395</xdr:colOff>
      <xdr:row>28</xdr:row>
      <xdr:rowOff>51594</xdr:rowOff>
    </xdr:to>
    <xdr:graphicFrame macro="">
      <xdr:nvGraphicFramePr>
        <xdr:cNvPr id="2" name="Diagram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21166</xdr:colOff>
      <xdr:row>13</xdr:row>
      <xdr:rowOff>62177</xdr:rowOff>
    </xdr:from>
    <xdr:to>
      <xdr:col>17</xdr:col>
      <xdr:colOff>568854</xdr:colOff>
      <xdr:row>28</xdr:row>
      <xdr:rowOff>26458</xdr:rowOff>
    </xdr:to>
    <xdr:graphicFrame macro="">
      <xdr:nvGraphicFramePr>
        <xdr:cNvPr id="3" name="Diagramm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10583</xdr:colOff>
      <xdr:row>12</xdr:row>
      <xdr:rowOff>170656</xdr:rowOff>
    </xdr:from>
    <xdr:to>
      <xdr:col>7</xdr:col>
      <xdr:colOff>534457</xdr:colOff>
      <xdr:row>27</xdr:row>
      <xdr:rowOff>170656</xdr:rowOff>
    </xdr:to>
    <xdr:graphicFrame macro="">
      <xdr:nvGraphicFramePr>
        <xdr:cNvPr id="2" name="Diagram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13228</xdr:colOff>
      <xdr:row>12</xdr:row>
      <xdr:rowOff>181239</xdr:rowOff>
    </xdr:from>
    <xdr:to>
      <xdr:col>17</xdr:col>
      <xdr:colOff>560916</xdr:colOff>
      <xdr:row>27</xdr:row>
      <xdr:rowOff>145520</xdr:rowOff>
    </xdr:to>
    <xdr:graphicFrame macro="">
      <xdr:nvGraphicFramePr>
        <xdr:cNvPr id="3" name="Diagramm 2">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11907</xdr:colOff>
      <xdr:row>13</xdr:row>
      <xdr:rowOff>11906</xdr:rowOff>
    </xdr:from>
    <xdr:to>
      <xdr:col>7</xdr:col>
      <xdr:colOff>535781</xdr:colOff>
      <xdr:row>28</xdr:row>
      <xdr:rowOff>11906</xdr:rowOff>
    </xdr:to>
    <xdr:graphicFrame macro="">
      <xdr:nvGraphicFramePr>
        <xdr:cNvPr id="2" name="Diagram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23812</xdr:colOff>
      <xdr:row>13</xdr:row>
      <xdr:rowOff>11907</xdr:rowOff>
    </xdr:from>
    <xdr:to>
      <xdr:col>18</xdr:col>
      <xdr:colOff>0</xdr:colOff>
      <xdr:row>27</xdr:row>
      <xdr:rowOff>166688</xdr:rowOff>
    </xdr:to>
    <xdr:graphicFrame macro="">
      <xdr:nvGraphicFramePr>
        <xdr:cNvPr id="3" name="Diagramm 2">
          <a:extLst>
            <a:ext uri="{FF2B5EF4-FFF2-40B4-BE49-F238E27FC236}">
              <a16:creationId xmlns:a16="http://schemas.microsoft.com/office/drawing/2014/main" id="{00000000-0008-0000-3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11907</xdr:colOff>
      <xdr:row>13</xdr:row>
      <xdr:rowOff>11906</xdr:rowOff>
    </xdr:from>
    <xdr:to>
      <xdr:col>7</xdr:col>
      <xdr:colOff>535781</xdr:colOff>
      <xdr:row>28</xdr:row>
      <xdr:rowOff>11906</xdr:rowOff>
    </xdr:to>
    <xdr:graphicFrame macro="">
      <xdr:nvGraphicFramePr>
        <xdr:cNvPr id="2" name="Diagram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23812</xdr:colOff>
      <xdr:row>13</xdr:row>
      <xdr:rowOff>11907</xdr:rowOff>
    </xdr:from>
    <xdr:to>
      <xdr:col>18</xdr:col>
      <xdr:colOff>0</xdr:colOff>
      <xdr:row>27</xdr:row>
      <xdr:rowOff>166688</xdr:rowOff>
    </xdr:to>
    <xdr:graphicFrame macro="">
      <xdr:nvGraphicFramePr>
        <xdr:cNvPr id="3" name="Diagramm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11907</xdr:colOff>
      <xdr:row>13</xdr:row>
      <xdr:rowOff>11906</xdr:rowOff>
    </xdr:from>
    <xdr:to>
      <xdr:col>7</xdr:col>
      <xdr:colOff>535781</xdr:colOff>
      <xdr:row>28</xdr:row>
      <xdr:rowOff>11906</xdr:rowOff>
    </xdr:to>
    <xdr:graphicFrame macro="">
      <xdr:nvGraphicFramePr>
        <xdr:cNvPr id="2" name="Diagram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23812</xdr:colOff>
      <xdr:row>13</xdr:row>
      <xdr:rowOff>11907</xdr:rowOff>
    </xdr:from>
    <xdr:to>
      <xdr:col>18</xdr:col>
      <xdr:colOff>0</xdr:colOff>
      <xdr:row>27</xdr:row>
      <xdr:rowOff>166688</xdr:rowOff>
    </xdr:to>
    <xdr:graphicFrame macro="">
      <xdr:nvGraphicFramePr>
        <xdr:cNvPr id="3" name="Diagramm 2">
          <a:extLst>
            <a:ext uri="{FF2B5EF4-FFF2-40B4-BE49-F238E27FC236}">
              <a16:creationId xmlns:a16="http://schemas.microsoft.com/office/drawing/2014/main" id="{00000000-0008-0000-4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11907</xdr:colOff>
      <xdr:row>13</xdr:row>
      <xdr:rowOff>11906</xdr:rowOff>
    </xdr:from>
    <xdr:to>
      <xdr:col>7</xdr:col>
      <xdr:colOff>535781</xdr:colOff>
      <xdr:row>28</xdr:row>
      <xdr:rowOff>11906</xdr:rowOff>
    </xdr:to>
    <xdr:graphicFrame macro="">
      <xdr:nvGraphicFramePr>
        <xdr:cNvPr id="2" name="Diagram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23812</xdr:colOff>
      <xdr:row>13</xdr:row>
      <xdr:rowOff>11907</xdr:rowOff>
    </xdr:from>
    <xdr:to>
      <xdr:col>18</xdr:col>
      <xdr:colOff>0</xdr:colOff>
      <xdr:row>27</xdr:row>
      <xdr:rowOff>166688</xdr:rowOff>
    </xdr:to>
    <xdr:graphicFrame macro="">
      <xdr:nvGraphicFramePr>
        <xdr:cNvPr id="3" name="Diagramm 2">
          <a:extLst>
            <a:ext uri="{FF2B5EF4-FFF2-40B4-BE49-F238E27FC236}">
              <a16:creationId xmlns:a16="http://schemas.microsoft.com/office/drawing/2014/main" id="{00000000-0008-0000-4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11907</xdr:colOff>
      <xdr:row>13</xdr:row>
      <xdr:rowOff>11906</xdr:rowOff>
    </xdr:from>
    <xdr:to>
      <xdr:col>7</xdr:col>
      <xdr:colOff>535781</xdr:colOff>
      <xdr:row>28</xdr:row>
      <xdr:rowOff>11906</xdr:rowOff>
    </xdr:to>
    <xdr:graphicFrame macro="">
      <xdr:nvGraphicFramePr>
        <xdr:cNvPr id="2" name="Diagram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23812</xdr:colOff>
      <xdr:row>13</xdr:row>
      <xdr:rowOff>11907</xdr:rowOff>
    </xdr:from>
    <xdr:to>
      <xdr:col>18</xdr:col>
      <xdr:colOff>0</xdr:colOff>
      <xdr:row>27</xdr:row>
      <xdr:rowOff>166688</xdr:rowOff>
    </xdr:to>
    <xdr:graphicFrame macro="">
      <xdr:nvGraphicFramePr>
        <xdr:cNvPr id="3" name="Diagramm 2">
          <a:extLst>
            <a:ext uri="{FF2B5EF4-FFF2-40B4-BE49-F238E27FC236}">
              <a16:creationId xmlns:a16="http://schemas.microsoft.com/office/drawing/2014/main" id="{00000000-0008-0000-4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xdr:colOff>
      <xdr:row>19</xdr:row>
      <xdr:rowOff>9526</xdr:rowOff>
    </xdr:from>
    <xdr:to>
      <xdr:col>7</xdr:col>
      <xdr:colOff>647701</xdr:colOff>
      <xdr:row>35</xdr:row>
      <xdr:rowOff>174076</xdr:rowOff>
    </xdr:to>
    <xdr:graphicFrame macro="">
      <xdr:nvGraphicFramePr>
        <xdr:cNvPr id="4" name="Diagramm 2">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19</xdr:row>
      <xdr:rowOff>9525</xdr:rowOff>
    </xdr:from>
    <xdr:to>
      <xdr:col>18</xdr:col>
      <xdr:colOff>647700</xdr:colOff>
      <xdr:row>36</xdr:row>
      <xdr:rowOff>9524</xdr:rowOff>
    </xdr:to>
    <xdr:graphicFrame macro="">
      <xdr:nvGraphicFramePr>
        <xdr:cNvPr id="5" name="Diagramm 2">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11907</xdr:colOff>
      <xdr:row>13</xdr:row>
      <xdr:rowOff>11906</xdr:rowOff>
    </xdr:from>
    <xdr:to>
      <xdr:col>7</xdr:col>
      <xdr:colOff>535781</xdr:colOff>
      <xdr:row>28</xdr:row>
      <xdr:rowOff>11906</xdr:rowOff>
    </xdr:to>
    <xdr:graphicFrame macro="">
      <xdr:nvGraphicFramePr>
        <xdr:cNvPr id="2" name="Diagramm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23812</xdr:colOff>
      <xdr:row>13</xdr:row>
      <xdr:rowOff>11907</xdr:rowOff>
    </xdr:from>
    <xdr:to>
      <xdr:col>18</xdr:col>
      <xdr:colOff>0</xdr:colOff>
      <xdr:row>27</xdr:row>
      <xdr:rowOff>166688</xdr:rowOff>
    </xdr:to>
    <xdr:graphicFrame macro="">
      <xdr:nvGraphicFramePr>
        <xdr:cNvPr id="3" name="Diagramm 2">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11907</xdr:colOff>
      <xdr:row>13</xdr:row>
      <xdr:rowOff>11906</xdr:rowOff>
    </xdr:from>
    <xdr:to>
      <xdr:col>7</xdr:col>
      <xdr:colOff>535781</xdr:colOff>
      <xdr:row>28</xdr:row>
      <xdr:rowOff>11906</xdr:rowOff>
    </xdr:to>
    <xdr:graphicFrame macro="">
      <xdr:nvGraphicFramePr>
        <xdr:cNvPr id="2" name="Diagramm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23812</xdr:colOff>
      <xdr:row>13</xdr:row>
      <xdr:rowOff>11907</xdr:rowOff>
    </xdr:from>
    <xdr:to>
      <xdr:col>18</xdr:col>
      <xdr:colOff>0</xdr:colOff>
      <xdr:row>27</xdr:row>
      <xdr:rowOff>166688</xdr:rowOff>
    </xdr:to>
    <xdr:graphicFrame macro="">
      <xdr:nvGraphicFramePr>
        <xdr:cNvPr id="3" name="Diagramm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31750</xdr:colOff>
      <xdr:row>13</xdr:row>
      <xdr:rowOff>9259</xdr:rowOff>
    </xdr:from>
    <xdr:to>
      <xdr:col>8</xdr:col>
      <xdr:colOff>31749</xdr:colOff>
      <xdr:row>28</xdr:row>
      <xdr:rowOff>9259</xdr:rowOff>
    </xdr:to>
    <xdr:graphicFrame macro="">
      <xdr:nvGraphicFramePr>
        <xdr:cNvPr id="2" name="Diagram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27781</xdr:colOff>
      <xdr:row>13</xdr:row>
      <xdr:rowOff>44979</xdr:rowOff>
    </xdr:from>
    <xdr:to>
      <xdr:col>18</xdr:col>
      <xdr:colOff>3969</xdr:colOff>
      <xdr:row>28</xdr:row>
      <xdr:rowOff>9260</xdr:rowOff>
    </xdr:to>
    <xdr:graphicFrame macro="">
      <xdr:nvGraphicFramePr>
        <xdr:cNvPr id="3" name="Diagramm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31750</xdr:colOff>
      <xdr:row>13</xdr:row>
      <xdr:rowOff>9259</xdr:rowOff>
    </xdr:from>
    <xdr:to>
      <xdr:col>8</xdr:col>
      <xdr:colOff>31749</xdr:colOff>
      <xdr:row>28</xdr:row>
      <xdr:rowOff>9259</xdr:rowOff>
    </xdr:to>
    <xdr:graphicFrame macro="">
      <xdr:nvGraphicFramePr>
        <xdr:cNvPr id="2" name="Diagramm 1">
          <a:extLst>
            <a:ext uri="{FF2B5EF4-FFF2-40B4-BE49-F238E27FC236}">
              <a16:creationId xmlns:a16="http://schemas.microsoft.com/office/drawing/2014/main" id="{6D12EEF5-2116-4373-A091-09D13BFDF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27781</xdr:colOff>
      <xdr:row>13</xdr:row>
      <xdr:rowOff>44979</xdr:rowOff>
    </xdr:from>
    <xdr:to>
      <xdr:col>18</xdr:col>
      <xdr:colOff>3969</xdr:colOff>
      <xdr:row>28</xdr:row>
      <xdr:rowOff>9260</xdr:rowOff>
    </xdr:to>
    <xdr:graphicFrame macro="">
      <xdr:nvGraphicFramePr>
        <xdr:cNvPr id="3" name="Diagramm 2">
          <a:extLst>
            <a:ext uri="{FF2B5EF4-FFF2-40B4-BE49-F238E27FC236}">
              <a16:creationId xmlns:a16="http://schemas.microsoft.com/office/drawing/2014/main" id="{0049A06A-EBEB-4A59-AE43-10DA4FC7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31750</xdr:colOff>
      <xdr:row>13</xdr:row>
      <xdr:rowOff>9259</xdr:rowOff>
    </xdr:from>
    <xdr:to>
      <xdr:col>8</xdr:col>
      <xdr:colOff>31749</xdr:colOff>
      <xdr:row>28</xdr:row>
      <xdr:rowOff>9259</xdr:rowOff>
    </xdr:to>
    <xdr:graphicFrame macro="">
      <xdr:nvGraphicFramePr>
        <xdr:cNvPr id="2" name="Diagramm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27781</xdr:colOff>
      <xdr:row>13</xdr:row>
      <xdr:rowOff>44979</xdr:rowOff>
    </xdr:from>
    <xdr:to>
      <xdr:col>18</xdr:col>
      <xdr:colOff>3969</xdr:colOff>
      <xdr:row>28</xdr:row>
      <xdr:rowOff>9260</xdr:rowOff>
    </xdr:to>
    <xdr:graphicFrame macro="">
      <xdr:nvGraphicFramePr>
        <xdr:cNvPr id="3" name="Diagramm 2">
          <a:extLst>
            <a:ext uri="{FF2B5EF4-FFF2-40B4-BE49-F238E27FC236}">
              <a16:creationId xmlns:a16="http://schemas.microsoft.com/office/drawing/2014/main" id="{00000000-0008-0000-4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10583</xdr:colOff>
      <xdr:row>12</xdr:row>
      <xdr:rowOff>96572</xdr:rowOff>
    </xdr:from>
    <xdr:to>
      <xdr:col>8</xdr:col>
      <xdr:colOff>10582</xdr:colOff>
      <xdr:row>27</xdr:row>
      <xdr:rowOff>96572</xdr:rowOff>
    </xdr:to>
    <xdr:graphicFrame macro="">
      <xdr:nvGraphicFramePr>
        <xdr:cNvPr id="2" name="Diagramm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11906</xdr:colOff>
      <xdr:row>12</xdr:row>
      <xdr:rowOff>52917</xdr:rowOff>
    </xdr:from>
    <xdr:to>
      <xdr:col>17</xdr:col>
      <xdr:colOff>559594</xdr:colOff>
      <xdr:row>27</xdr:row>
      <xdr:rowOff>17198</xdr:rowOff>
    </xdr:to>
    <xdr:graphicFrame macro="">
      <xdr:nvGraphicFramePr>
        <xdr:cNvPr id="3" name="Diagramm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11907</xdr:colOff>
      <xdr:row>13</xdr:row>
      <xdr:rowOff>11905</xdr:rowOff>
    </xdr:from>
    <xdr:to>
      <xdr:col>7</xdr:col>
      <xdr:colOff>535781</xdr:colOff>
      <xdr:row>28</xdr:row>
      <xdr:rowOff>11905</xdr:rowOff>
    </xdr:to>
    <xdr:graphicFrame macro="">
      <xdr:nvGraphicFramePr>
        <xdr:cNvPr id="2" name="Diagramm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11906</xdr:colOff>
      <xdr:row>13</xdr:row>
      <xdr:rowOff>0</xdr:rowOff>
    </xdr:from>
    <xdr:to>
      <xdr:col>17</xdr:col>
      <xdr:colOff>559594</xdr:colOff>
      <xdr:row>27</xdr:row>
      <xdr:rowOff>154781</xdr:rowOff>
    </xdr:to>
    <xdr:graphicFrame macro="">
      <xdr:nvGraphicFramePr>
        <xdr:cNvPr id="3" name="Diagramm 2">
          <a:extLst>
            <a:ext uri="{FF2B5EF4-FFF2-40B4-BE49-F238E27FC236}">
              <a16:creationId xmlns:a16="http://schemas.microsoft.com/office/drawing/2014/main" id="{00000000-0008-0000-4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11907</xdr:colOff>
      <xdr:row>13</xdr:row>
      <xdr:rowOff>11905</xdr:rowOff>
    </xdr:from>
    <xdr:to>
      <xdr:col>7</xdr:col>
      <xdr:colOff>535781</xdr:colOff>
      <xdr:row>28</xdr:row>
      <xdr:rowOff>11905</xdr:rowOff>
    </xdr:to>
    <xdr:graphicFrame macro="">
      <xdr:nvGraphicFramePr>
        <xdr:cNvPr id="2" name="Diagramm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11906</xdr:colOff>
      <xdr:row>13</xdr:row>
      <xdr:rowOff>0</xdr:rowOff>
    </xdr:from>
    <xdr:to>
      <xdr:col>17</xdr:col>
      <xdr:colOff>559594</xdr:colOff>
      <xdr:row>27</xdr:row>
      <xdr:rowOff>154781</xdr:rowOff>
    </xdr:to>
    <xdr:graphicFrame macro="">
      <xdr:nvGraphicFramePr>
        <xdr:cNvPr id="3" name="Diagramm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11907</xdr:colOff>
      <xdr:row>13</xdr:row>
      <xdr:rowOff>11905</xdr:rowOff>
    </xdr:from>
    <xdr:to>
      <xdr:col>7</xdr:col>
      <xdr:colOff>535781</xdr:colOff>
      <xdr:row>28</xdr:row>
      <xdr:rowOff>11905</xdr:rowOff>
    </xdr:to>
    <xdr:graphicFrame macro="">
      <xdr:nvGraphicFramePr>
        <xdr:cNvPr id="2" name="Diagramm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11906</xdr:colOff>
      <xdr:row>13</xdr:row>
      <xdr:rowOff>0</xdr:rowOff>
    </xdr:from>
    <xdr:to>
      <xdr:col>17</xdr:col>
      <xdr:colOff>559594</xdr:colOff>
      <xdr:row>27</xdr:row>
      <xdr:rowOff>154781</xdr:rowOff>
    </xdr:to>
    <xdr:graphicFrame macro="">
      <xdr:nvGraphicFramePr>
        <xdr:cNvPr id="3" name="Diagramm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11907</xdr:colOff>
      <xdr:row>13</xdr:row>
      <xdr:rowOff>11905</xdr:rowOff>
    </xdr:from>
    <xdr:to>
      <xdr:col>7</xdr:col>
      <xdr:colOff>535781</xdr:colOff>
      <xdr:row>28</xdr:row>
      <xdr:rowOff>11905</xdr:rowOff>
    </xdr:to>
    <xdr:graphicFrame macro="">
      <xdr:nvGraphicFramePr>
        <xdr:cNvPr id="2" name="Diagramm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11906</xdr:colOff>
      <xdr:row>13</xdr:row>
      <xdr:rowOff>0</xdr:rowOff>
    </xdr:from>
    <xdr:to>
      <xdr:col>17</xdr:col>
      <xdr:colOff>559594</xdr:colOff>
      <xdr:row>27</xdr:row>
      <xdr:rowOff>154781</xdr:rowOff>
    </xdr:to>
    <xdr:graphicFrame macro="">
      <xdr:nvGraphicFramePr>
        <xdr:cNvPr id="3" name="Diagramm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19</xdr:row>
      <xdr:rowOff>0</xdr:rowOff>
    </xdr:from>
    <xdr:to>
      <xdr:col>19</xdr:col>
      <xdr:colOff>676275</xdr:colOff>
      <xdr:row>36</xdr:row>
      <xdr:rowOff>180975</xdr:rowOff>
    </xdr:to>
    <xdr:graphicFrame macro="">
      <xdr:nvGraphicFramePr>
        <xdr:cNvPr id="4" name="Diagramm 1">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19</xdr:row>
      <xdr:rowOff>0</xdr:rowOff>
    </xdr:from>
    <xdr:to>
      <xdr:col>7</xdr:col>
      <xdr:colOff>723900</xdr:colOff>
      <xdr:row>37</xdr:row>
      <xdr:rowOff>0</xdr:rowOff>
    </xdr:to>
    <xdr:graphicFrame macro="">
      <xdr:nvGraphicFramePr>
        <xdr:cNvPr id="5" name="Diagramm 1">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11907</xdr:colOff>
      <xdr:row>13</xdr:row>
      <xdr:rowOff>11905</xdr:rowOff>
    </xdr:from>
    <xdr:to>
      <xdr:col>7</xdr:col>
      <xdr:colOff>535781</xdr:colOff>
      <xdr:row>28</xdr:row>
      <xdr:rowOff>11905</xdr:rowOff>
    </xdr:to>
    <xdr:graphicFrame macro="">
      <xdr:nvGraphicFramePr>
        <xdr:cNvPr id="2" name="Diagramm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11906</xdr:colOff>
      <xdr:row>13</xdr:row>
      <xdr:rowOff>0</xdr:rowOff>
    </xdr:from>
    <xdr:to>
      <xdr:col>17</xdr:col>
      <xdr:colOff>559594</xdr:colOff>
      <xdr:row>27</xdr:row>
      <xdr:rowOff>154781</xdr:rowOff>
    </xdr:to>
    <xdr:graphicFrame macro="">
      <xdr:nvGraphicFramePr>
        <xdr:cNvPr id="3" name="Diagramm 2">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11907</xdr:colOff>
      <xdr:row>13</xdr:row>
      <xdr:rowOff>11905</xdr:rowOff>
    </xdr:from>
    <xdr:to>
      <xdr:col>7</xdr:col>
      <xdr:colOff>535781</xdr:colOff>
      <xdr:row>28</xdr:row>
      <xdr:rowOff>11905</xdr:rowOff>
    </xdr:to>
    <xdr:graphicFrame macro="">
      <xdr:nvGraphicFramePr>
        <xdr:cNvPr id="2" name="Diagramm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11906</xdr:colOff>
      <xdr:row>13</xdr:row>
      <xdr:rowOff>0</xdr:rowOff>
    </xdr:from>
    <xdr:to>
      <xdr:col>17</xdr:col>
      <xdr:colOff>559594</xdr:colOff>
      <xdr:row>27</xdr:row>
      <xdr:rowOff>154781</xdr:rowOff>
    </xdr:to>
    <xdr:graphicFrame macro="">
      <xdr:nvGraphicFramePr>
        <xdr:cNvPr id="3" name="Diagramm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11907</xdr:colOff>
      <xdr:row>13</xdr:row>
      <xdr:rowOff>11905</xdr:rowOff>
    </xdr:from>
    <xdr:to>
      <xdr:col>7</xdr:col>
      <xdr:colOff>535781</xdr:colOff>
      <xdr:row>28</xdr:row>
      <xdr:rowOff>11905</xdr:rowOff>
    </xdr:to>
    <xdr:graphicFrame macro="">
      <xdr:nvGraphicFramePr>
        <xdr:cNvPr id="2" name="Diagramm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11906</xdr:colOff>
      <xdr:row>13</xdr:row>
      <xdr:rowOff>0</xdr:rowOff>
    </xdr:from>
    <xdr:to>
      <xdr:col>17</xdr:col>
      <xdr:colOff>559594</xdr:colOff>
      <xdr:row>27</xdr:row>
      <xdr:rowOff>154781</xdr:rowOff>
    </xdr:to>
    <xdr:graphicFrame macro="">
      <xdr:nvGraphicFramePr>
        <xdr:cNvPr id="3" name="Diagramm 2">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6350</xdr:colOff>
      <xdr:row>14</xdr:row>
      <xdr:rowOff>22225</xdr:rowOff>
    </xdr:from>
    <xdr:to>
      <xdr:col>16</xdr:col>
      <xdr:colOff>50800</xdr:colOff>
      <xdr:row>28</xdr:row>
      <xdr:rowOff>38100</xdr:rowOff>
    </xdr:to>
    <xdr:graphicFrame macro="">
      <xdr:nvGraphicFramePr>
        <xdr:cNvPr id="2" name="Diagram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16216</xdr:colOff>
      <xdr:row>15</xdr:row>
      <xdr:rowOff>3175</xdr:rowOff>
    </xdr:from>
    <xdr:to>
      <xdr:col>37</xdr:col>
      <xdr:colOff>76200</xdr:colOff>
      <xdr:row>27</xdr:row>
      <xdr:rowOff>50800</xdr:rowOff>
    </xdr:to>
    <xdr:graphicFrame macro="">
      <xdr:nvGraphicFramePr>
        <xdr:cNvPr id="3" name="Diagramm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463550</xdr:colOff>
      <xdr:row>1</xdr:row>
      <xdr:rowOff>120649</xdr:rowOff>
    </xdr:from>
    <xdr:to>
      <xdr:col>9</xdr:col>
      <xdr:colOff>654050</xdr:colOff>
      <xdr:row>28</xdr:row>
      <xdr:rowOff>60200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2700" y="273049"/>
          <a:ext cx="6743700" cy="5073526"/>
        </a:xfrm>
        <a:prstGeom prst="rect">
          <a:avLst/>
        </a:prstGeom>
      </xdr:spPr>
    </xdr:pic>
    <xdr:clientData/>
  </xdr:twoCellAnchor>
  <xdr:twoCellAnchor editAs="oneCell">
    <xdr:from>
      <xdr:col>12</xdr:col>
      <xdr:colOff>531812</xdr:colOff>
      <xdr:row>2</xdr:row>
      <xdr:rowOff>31750</xdr:rowOff>
    </xdr:from>
    <xdr:to>
      <xdr:col>20</xdr:col>
      <xdr:colOff>595312</xdr:colOff>
      <xdr:row>28</xdr:row>
      <xdr:rowOff>20637</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61612" y="374650"/>
          <a:ext cx="6616700" cy="4932362"/>
        </a:xfrm>
        <a:prstGeom prst="rect">
          <a:avLst/>
        </a:prstGeom>
      </xdr:spPr>
    </xdr:pic>
    <xdr:clientData/>
  </xdr:twoCellAnchor>
  <xdr:twoCellAnchor editAs="oneCell">
    <xdr:from>
      <xdr:col>1</xdr:col>
      <xdr:colOff>619124</xdr:colOff>
      <xdr:row>34</xdr:row>
      <xdr:rowOff>87312</xdr:rowOff>
    </xdr:from>
    <xdr:to>
      <xdr:col>9</xdr:col>
      <xdr:colOff>676274</xdr:colOff>
      <xdr:row>60</xdr:row>
      <xdr:rowOff>114300</xdr:rowOff>
    </xdr:to>
    <xdr:pic>
      <xdr:nvPicPr>
        <xdr:cNvPr id="4" name="Grafik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8274" y="6516687"/>
          <a:ext cx="6610350" cy="4970463"/>
        </a:xfrm>
        <a:prstGeom prst="rect">
          <a:avLst/>
        </a:prstGeom>
      </xdr:spPr>
    </xdr:pic>
    <xdr:clientData/>
  </xdr:twoCellAnchor>
  <xdr:twoCellAnchor editAs="oneCell">
    <xdr:from>
      <xdr:col>13</xdr:col>
      <xdr:colOff>31749</xdr:colOff>
      <xdr:row>34</xdr:row>
      <xdr:rowOff>87313</xdr:rowOff>
    </xdr:from>
    <xdr:to>
      <xdr:col>21</xdr:col>
      <xdr:colOff>165099</xdr:colOff>
      <xdr:row>60</xdr:row>
      <xdr:rowOff>82551</xdr:rowOff>
    </xdr:to>
    <xdr:pic>
      <xdr:nvPicPr>
        <xdr:cNvPr id="5" name="Grafik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680699" y="6516688"/>
          <a:ext cx="6619875" cy="4938713"/>
        </a:xfrm>
        <a:prstGeom prst="rect">
          <a:avLst/>
        </a:prstGeom>
      </xdr:spPr>
    </xdr:pic>
    <xdr:clientData/>
  </xdr:twoCellAnchor>
  <xdr:twoCellAnchor editAs="oneCell">
    <xdr:from>
      <xdr:col>1</xdr:col>
      <xdr:colOff>642938</xdr:colOff>
      <xdr:row>68</xdr:row>
      <xdr:rowOff>0</xdr:rowOff>
    </xdr:from>
    <xdr:to>
      <xdr:col>9</xdr:col>
      <xdr:colOff>700088</xdr:colOff>
      <xdr:row>93</xdr:row>
      <xdr:rowOff>173038</xdr:rowOff>
    </xdr:to>
    <xdr:pic>
      <xdr:nvPicPr>
        <xdr:cNvPr id="6" name="Grafik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62088" y="12858750"/>
          <a:ext cx="6610350" cy="4926013"/>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30390</xdr:colOff>
      <xdr:row>33</xdr:row>
      <xdr:rowOff>181428</xdr:rowOff>
    </xdr:from>
    <xdr:to>
      <xdr:col>8</xdr:col>
      <xdr:colOff>620824</xdr:colOff>
      <xdr:row>62</xdr:row>
      <xdr:rowOff>88899</xdr:rowOff>
    </xdr:to>
    <xdr:pic>
      <xdr:nvPicPr>
        <xdr:cNvPr id="2" name="Grafik 1">
          <a:extLst>
            <a:ext uri="{FF2B5EF4-FFF2-40B4-BE49-F238E27FC236}">
              <a16:creationId xmlns:a16="http://schemas.microsoft.com/office/drawing/2014/main" id="{C9088DE0-6DA4-4524-AB4B-C6A15F0E45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390" y="6239328"/>
          <a:ext cx="7143634" cy="5181146"/>
        </a:xfrm>
        <a:prstGeom prst="rect">
          <a:avLst/>
        </a:prstGeom>
      </xdr:spPr>
    </xdr:pic>
    <xdr:clientData/>
  </xdr:twoCellAnchor>
  <xdr:twoCellAnchor editAs="oneCell">
    <xdr:from>
      <xdr:col>10</xdr:col>
      <xdr:colOff>760186</xdr:colOff>
      <xdr:row>34</xdr:row>
      <xdr:rowOff>76200</xdr:rowOff>
    </xdr:from>
    <xdr:to>
      <xdr:col>19</xdr:col>
      <xdr:colOff>330200</xdr:colOff>
      <xdr:row>62</xdr:row>
      <xdr:rowOff>10450</xdr:rowOff>
    </xdr:to>
    <xdr:pic>
      <xdr:nvPicPr>
        <xdr:cNvPr id="3" name="Grafik 2">
          <a:extLst>
            <a:ext uri="{FF2B5EF4-FFF2-40B4-BE49-F238E27FC236}">
              <a16:creationId xmlns:a16="http://schemas.microsoft.com/office/drawing/2014/main" id="{B8ED543E-4ECA-40A8-8D83-AD11BF1AB6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51686" y="6324600"/>
          <a:ext cx="6945539" cy="5007900"/>
        </a:xfrm>
        <a:prstGeom prst="rect">
          <a:avLst/>
        </a:prstGeom>
      </xdr:spPr>
    </xdr:pic>
    <xdr:clientData/>
  </xdr:twoCellAnchor>
  <xdr:twoCellAnchor editAs="oneCell">
    <xdr:from>
      <xdr:col>0</xdr:col>
      <xdr:colOff>0</xdr:colOff>
      <xdr:row>66</xdr:row>
      <xdr:rowOff>114916</xdr:rowOff>
    </xdr:from>
    <xdr:to>
      <xdr:col>8</xdr:col>
      <xdr:colOff>555004</xdr:colOff>
      <xdr:row>95</xdr:row>
      <xdr:rowOff>15875</xdr:rowOff>
    </xdr:to>
    <xdr:pic>
      <xdr:nvPicPr>
        <xdr:cNvPr id="4" name="Grafik 3">
          <a:extLst>
            <a:ext uri="{FF2B5EF4-FFF2-40B4-BE49-F238E27FC236}">
              <a16:creationId xmlns:a16="http://schemas.microsoft.com/office/drawing/2014/main" id="{B009F634-429A-4EEA-B65A-C3512550680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262466"/>
          <a:ext cx="7108204" cy="5130184"/>
        </a:xfrm>
        <a:prstGeom prst="rect">
          <a:avLst/>
        </a:prstGeom>
      </xdr:spPr>
    </xdr:pic>
    <xdr:clientData/>
  </xdr:twoCellAnchor>
  <xdr:twoCellAnchor editAs="oneCell">
    <xdr:from>
      <xdr:col>0</xdr:col>
      <xdr:colOff>11907</xdr:colOff>
      <xdr:row>0</xdr:row>
      <xdr:rowOff>115554</xdr:rowOff>
    </xdr:from>
    <xdr:to>
      <xdr:col>8</xdr:col>
      <xdr:colOff>198622</xdr:colOff>
      <xdr:row>29</xdr:row>
      <xdr:rowOff>56356</xdr:rowOff>
    </xdr:to>
    <xdr:pic>
      <xdr:nvPicPr>
        <xdr:cNvPr id="5" name="Grafik 4">
          <a:extLst>
            <a:ext uri="{FF2B5EF4-FFF2-40B4-BE49-F238E27FC236}">
              <a16:creationId xmlns:a16="http://schemas.microsoft.com/office/drawing/2014/main" id="{6FC283A7-6294-4DB2-8408-2928B82A38F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907" y="115554"/>
          <a:ext cx="6739915" cy="5170027"/>
        </a:xfrm>
        <a:prstGeom prst="rect">
          <a:avLst/>
        </a:prstGeom>
      </xdr:spPr>
    </xdr:pic>
    <xdr:clientData/>
  </xdr:twoCellAnchor>
  <xdr:twoCellAnchor editAs="oneCell">
    <xdr:from>
      <xdr:col>10</xdr:col>
      <xdr:colOff>777875</xdr:colOff>
      <xdr:row>0</xdr:row>
      <xdr:rowOff>28527</xdr:rowOff>
    </xdr:from>
    <xdr:to>
      <xdr:col>19</xdr:col>
      <xdr:colOff>273050</xdr:colOff>
      <xdr:row>29</xdr:row>
      <xdr:rowOff>25719</xdr:rowOff>
    </xdr:to>
    <xdr:pic>
      <xdr:nvPicPr>
        <xdr:cNvPr id="6" name="Grafik 5">
          <a:extLst>
            <a:ext uri="{FF2B5EF4-FFF2-40B4-BE49-F238E27FC236}">
              <a16:creationId xmlns:a16="http://schemas.microsoft.com/office/drawing/2014/main" id="{603FA6AB-4723-46F3-B6EA-15621CA8BF2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969375" y="28527"/>
          <a:ext cx="6870700" cy="5226417"/>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12</xdr:col>
      <xdr:colOff>365125</xdr:colOff>
      <xdr:row>34</xdr:row>
      <xdr:rowOff>98691</xdr:rowOff>
    </xdr:from>
    <xdr:to>
      <xdr:col>21</xdr:col>
      <xdr:colOff>103188</xdr:colOff>
      <xdr:row>62</xdr:row>
      <xdr:rowOff>2846</xdr:rowOff>
    </xdr:to>
    <xdr:pic>
      <xdr:nvPicPr>
        <xdr:cNvPr id="2" name="Grafik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4925" y="6347091"/>
          <a:ext cx="7046913" cy="5066705"/>
        </a:xfrm>
        <a:prstGeom prst="rect">
          <a:avLst/>
        </a:prstGeom>
      </xdr:spPr>
    </xdr:pic>
    <xdr:clientData/>
  </xdr:twoCellAnchor>
  <xdr:twoCellAnchor editAs="oneCell">
    <xdr:from>
      <xdr:col>12</xdr:col>
      <xdr:colOff>222250</xdr:colOff>
      <xdr:row>1</xdr:row>
      <xdr:rowOff>0</xdr:rowOff>
    </xdr:from>
    <xdr:to>
      <xdr:col>21</xdr:col>
      <xdr:colOff>333375</xdr:colOff>
      <xdr:row>29</xdr:row>
      <xdr:rowOff>9065</xdr:rowOff>
    </xdr:to>
    <xdr:pic>
      <xdr:nvPicPr>
        <xdr:cNvPr id="3" name="Grafik 2">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52050" y="152400"/>
          <a:ext cx="7419975" cy="5171615"/>
        </a:xfrm>
        <a:prstGeom prst="rect">
          <a:avLst/>
        </a:prstGeom>
      </xdr:spPr>
    </xdr:pic>
    <xdr:clientData/>
  </xdr:twoCellAnchor>
  <xdr:twoCellAnchor editAs="oneCell">
    <xdr:from>
      <xdr:col>0</xdr:col>
      <xdr:colOff>698500</xdr:colOff>
      <xdr:row>1</xdr:row>
      <xdr:rowOff>0</xdr:rowOff>
    </xdr:from>
    <xdr:to>
      <xdr:col>9</xdr:col>
      <xdr:colOff>777875</xdr:colOff>
      <xdr:row>29</xdr:row>
      <xdr:rowOff>31753</xdr:rowOff>
    </xdr:to>
    <xdr:pic>
      <xdr:nvPicPr>
        <xdr:cNvPr id="4" name="Grafik 3">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8500" y="152400"/>
          <a:ext cx="7451725" cy="5194303"/>
        </a:xfrm>
        <a:prstGeom prst="rect">
          <a:avLst/>
        </a:prstGeom>
      </xdr:spPr>
    </xdr:pic>
    <xdr:clientData/>
  </xdr:twoCellAnchor>
  <xdr:twoCellAnchor editAs="oneCell">
    <xdr:from>
      <xdr:col>1</xdr:col>
      <xdr:colOff>127001</xdr:colOff>
      <xdr:row>34</xdr:row>
      <xdr:rowOff>47625</xdr:rowOff>
    </xdr:from>
    <xdr:to>
      <xdr:col>10</xdr:col>
      <xdr:colOff>139725</xdr:colOff>
      <xdr:row>62</xdr:row>
      <xdr:rowOff>31750</xdr:rowOff>
    </xdr:to>
    <xdr:pic>
      <xdr:nvPicPr>
        <xdr:cNvPr id="5" name="Grafik 4">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6151" y="6296025"/>
          <a:ext cx="7385074" cy="5146675"/>
        </a:xfrm>
        <a:prstGeom prst="rect">
          <a:avLst/>
        </a:prstGeom>
      </xdr:spPr>
    </xdr:pic>
    <xdr:clientData/>
  </xdr:twoCellAnchor>
  <xdr:twoCellAnchor editAs="oneCell">
    <xdr:from>
      <xdr:col>0</xdr:col>
      <xdr:colOff>682625</xdr:colOff>
      <xdr:row>67</xdr:row>
      <xdr:rowOff>31750</xdr:rowOff>
    </xdr:from>
    <xdr:to>
      <xdr:col>9</xdr:col>
      <xdr:colOff>762000</xdr:colOff>
      <xdr:row>95</xdr:row>
      <xdr:rowOff>63503</xdr:rowOff>
    </xdr:to>
    <xdr:pic>
      <xdr:nvPicPr>
        <xdr:cNvPr id="6" name="Grafik 5">
          <a:extLst>
            <a:ext uri="{FF2B5EF4-FFF2-40B4-BE49-F238E27FC236}">
              <a16:creationId xmlns:a16="http://schemas.microsoft.com/office/drawing/2014/main" id="{00000000-0008-0000-5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2625" y="12331700"/>
          <a:ext cx="7451725" cy="5194303"/>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66675</xdr:colOff>
      <xdr:row>3</xdr:row>
      <xdr:rowOff>0</xdr:rowOff>
    </xdr:from>
    <xdr:to>
      <xdr:col>9</xdr:col>
      <xdr:colOff>790575</xdr:colOff>
      <xdr:row>26</xdr:row>
      <xdr:rowOff>161925</xdr:rowOff>
    </xdr:to>
    <xdr:pic>
      <xdr:nvPicPr>
        <xdr:cNvPr id="7" name="Grafik 6" descr="cid:30CA6949-A0BE-4627-9BF2-D26283CB6E85@fritz.box">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85825" y="571500"/>
          <a:ext cx="7277100" cy="4543425"/>
        </a:xfrm>
        <a:prstGeom prst="rect">
          <a:avLst/>
        </a:prstGeom>
        <a:noFill/>
        <a:ln>
          <a:noFill/>
        </a:ln>
      </xdr:spPr>
    </xdr:pic>
    <xdr:clientData/>
  </xdr:twoCellAnchor>
  <xdr:twoCellAnchor editAs="oneCell">
    <xdr:from>
      <xdr:col>1</xdr:col>
      <xdr:colOff>809625</xdr:colOff>
      <xdr:row>36</xdr:row>
      <xdr:rowOff>66675</xdr:rowOff>
    </xdr:from>
    <xdr:to>
      <xdr:col>9</xdr:col>
      <xdr:colOff>436245</xdr:colOff>
      <xdr:row>59</xdr:row>
      <xdr:rowOff>163830</xdr:rowOff>
    </xdr:to>
    <xdr:pic>
      <xdr:nvPicPr>
        <xdr:cNvPr id="8" name="Grafik 7" descr="cid:17F84759-C370-441E-A9D9-4EA5B8CEC85C@fritz.box">
          <a:extLst>
            <a:ext uri="{FF2B5EF4-FFF2-40B4-BE49-F238E27FC236}">
              <a16:creationId xmlns:a16="http://schemas.microsoft.com/office/drawing/2014/main" id="{00000000-0008-0000-5100-000008000000}"/>
            </a:ext>
          </a:extLst>
        </xdr:cNvPr>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628775" y="6924675"/>
          <a:ext cx="6179820" cy="4478655"/>
        </a:xfrm>
        <a:prstGeom prst="rect">
          <a:avLst/>
        </a:prstGeom>
        <a:noFill/>
        <a:ln>
          <a:noFill/>
        </a:ln>
      </xdr:spPr>
    </xdr:pic>
    <xdr:clientData/>
  </xdr:twoCellAnchor>
  <xdr:twoCellAnchor editAs="oneCell">
    <xdr:from>
      <xdr:col>1</xdr:col>
      <xdr:colOff>333375</xdr:colOff>
      <xdr:row>68</xdr:row>
      <xdr:rowOff>85725</xdr:rowOff>
    </xdr:from>
    <xdr:to>
      <xdr:col>9</xdr:col>
      <xdr:colOff>561974</xdr:colOff>
      <xdr:row>92</xdr:row>
      <xdr:rowOff>171450</xdr:rowOff>
    </xdr:to>
    <xdr:pic>
      <xdr:nvPicPr>
        <xdr:cNvPr id="9" name="Grafik 8" descr="cid:9E389249-5CDE-4320-8C6F-D463AF70EF19@fritz.box">
          <a:extLst>
            <a:ext uri="{FF2B5EF4-FFF2-40B4-BE49-F238E27FC236}">
              <a16:creationId xmlns:a16="http://schemas.microsoft.com/office/drawing/2014/main" id="{00000000-0008-0000-5100-000009000000}"/>
            </a:ext>
          </a:extLst>
        </xdr:cNvPr>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152525" y="13039725"/>
          <a:ext cx="6781799" cy="4657725"/>
        </a:xfrm>
        <a:prstGeom prst="rect">
          <a:avLst/>
        </a:prstGeom>
        <a:noFill/>
        <a:ln>
          <a:noFill/>
        </a:ln>
      </xdr:spPr>
    </xdr:pic>
    <xdr:clientData/>
  </xdr:twoCellAnchor>
  <xdr:twoCellAnchor editAs="oneCell">
    <xdr:from>
      <xdr:col>12</xdr:col>
      <xdr:colOff>428625</xdr:colOff>
      <xdr:row>35</xdr:row>
      <xdr:rowOff>180975</xdr:rowOff>
    </xdr:from>
    <xdr:to>
      <xdr:col>21</xdr:col>
      <xdr:colOff>152400</xdr:colOff>
      <xdr:row>59</xdr:row>
      <xdr:rowOff>180975</xdr:rowOff>
    </xdr:to>
    <xdr:pic>
      <xdr:nvPicPr>
        <xdr:cNvPr id="10" name="Grafik 9" descr="cid:942A6381-8C59-438A-83AF-29F7ACAE1A1D@fritz.box">
          <a:extLst>
            <a:ext uri="{FF2B5EF4-FFF2-40B4-BE49-F238E27FC236}">
              <a16:creationId xmlns:a16="http://schemas.microsoft.com/office/drawing/2014/main" id="{00000000-0008-0000-5100-00000A000000}"/>
            </a:ext>
          </a:extLst>
        </xdr:cNvPr>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10963275" y="6848475"/>
          <a:ext cx="7029450" cy="4572000"/>
        </a:xfrm>
        <a:prstGeom prst="rect">
          <a:avLst/>
        </a:prstGeom>
        <a:noFill/>
        <a:ln>
          <a:noFill/>
        </a:ln>
      </xdr:spPr>
    </xdr:pic>
    <xdr:clientData/>
  </xdr:twoCellAnchor>
  <xdr:twoCellAnchor editAs="oneCell">
    <xdr:from>
      <xdr:col>12</xdr:col>
      <xdr:colOff>314325</xdr:colOff>
      <xdr:row>68</xdr:row>
      <xdr:rowOff>104774</xdr:rowOff>
    </xdr:from>
    <xdr:to>
      <xdr:col>20</xdr:col>
      <xdr:colOff>390525</xdr:colOff>
      <xdr:row>93</xdr:row>
      <xdr:rowOff>38099</xdr:rowOff>
    </xdr:to>
    <xdr:pic>
      <xdr:nvPicPr>
        <xdr:cNvPr id="11" name="Grafik 10" descr="cid:85D599EE-A521-47F4-A892-DD317067C4B1@fritz.box">
          <a:extLst>
            <a:ext uri="{FF2B5EF4-FFF2-40B4-BE49-F238E27FC236}">
              <a16:creationId xmlns:a16="http://schemas.microsoft.com/office/drawing/2014/main" id="{00000000-0008-0000-5100-00000B000000}"/>
            </a:ext>
          </a:extLst>
        </xdr:cNvPr>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10848975" y="13058774"/>
          <a:ext cx="6629400" cy="4695825"/>
        </a:xfrm>
        <a:prstGeom prst="rect">
          <a:avLst/>
        </a:prstGeom>
        <a:noFill/>
        <a:ln>
          <a:noFill/>
        </a:ln>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2</xdr:col>
      <xdr:colOff>38099</xdr:colOff>
      <xdr:row>3</xdr:row>
      <xdr:rowOff>47625</xdr:rowOff>
    </xdr:from>
    <xdr:to>
      <xdr:col>10</xdr:col>
      <xdr:colOff>66675</xdr:colOff>
      <xdr:row>26</xdr:row>
      <xdr:rowOff>163320</xdr:rowOff>
    </xdr:to>
    <xdr:pic>
      <xdr:nvPicPr>
        <xdr:cNvPr id="7" name="Grafik 6">
          <a:extLst>
            <a:ext uri="{FF2B5EF4-FFF2-40B4-BE49-F238E27FC236}">
              <a16:creationId xmlns:a16="http://schemas.microsoft.com/office/drawing/2014/main" id="{00000000-0008-0000-52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76399" y="619125"/>
          <a:ext cx="6581776" cy="4497195"/>
        </a:xfrm>
        <a:prstGeom prst="rect">
          <a:avLst/>
        </a:prstGeom>
      </xdr:spPr>
    </xdr:pic>
    <xdr:clientData/>
  </xdr:twoCellAnchor>
  <xdr:twoCellAnchor editAs="oneCell">
    <xdr:from>
      <xdr:col>2</xdr:col>
      <xdr:colOff>9524</xdr:colOff>
      <xdr:row>36</xdr:row>
      <xdr:rowOff>38100</xdr:rowOff>
    </xdr:from>
    <xdr:to>
      <xdr:col>10</xdr:col>
      <xdr:colOff>57149</xdr:colOff>
      <xdr:row>59</xdr:row>
      <xdr:rowOff>166810</xdr:rowOff>
    </xdr:to>
    <xdr:pic>
      <xdr:nvPicPr>
        <xdr:cNvPr id="8" name="Grafik 7">
          <a:extLst>
            <a:ext uri="{FF2B5EF4-FFF2-40B4-BE49-F238E27FC236}">
              <a16:creationId xmlns:a16="http://schemas.microsoft.com/office/drawing/2014/main" id="{00000000-0008-0000-5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7824" y="6896100"/>
          <a:ext cx="6600825" cy="4510210"/>
        </a:xfrm>
        <a:prstGeom prst="rect">
          <a:avLst/>
        </a:prstGeom>
      </xdr:spPr>
    </xdr:pic>
    <xdr:clientData/>
  </xdr:twoCellAnchor>
  <xdr:twoCellAnchor editAs="oneCell">
    <xdr:from>
      <xdr:col>13</xdr:col>
      <xdr:colOff>28574</xdr:colOff>
      <xdr:row>36</xdr:row>
      <xdr:rowOff>28575</xdr:rowOff>
    </xdr:from>
    <xdr:to>
      <xdr:col>21</xdr:col>
      <xdr:colOff>196304</xdr:colOff>
      <xdr:row>60</xdr:row>
      <xdr:rowOff>3292</xdr:rowOff>
    </xdr:to>
    <xdr:pic>
      <xdr:nvPicPr>
        <xdr:cNvPr id="10" name="Grafik 9">
          <a:extLst>
            <a:ext uri="{FF2B5EF4-FFF2-40B4-BE49-F238E27FC236}">
              <a16:creationId xmlns:a16="http://schemas.microsoft.com/office/drawing/2014/main" id="{00000000-0008-0000-52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382374" y="6886575"/>
          <a:ext cx="6654255" cy="4546717"/>
        </a:xfrm>
        <a:prstGeom prst="rect">
          <a:avLst/>
        </a:prstGeom>
      </xdr:spPr>
    </xdr:pic>
    <xdr:clientData/>
  </xdr:twoCellAnchor>
  <xdr:twoCellAnchor editAs="oneCell">
    <xdr:from>
      <xdr:col>2</xdr:col>
      <xdr:colOff>19049</xdr:colOff>
      <xdr:row>69</xdr:row>
      <xdr:rowOff>19050</xdr:rowOff>
    </xdr:from>
    <xdr:to>
      <xdr:col>10</xdr:col>
      <xdr:colOff>101345</xdr:colOff>
      <xdr:row>92</xdr:row>
      <xdr:rowOff>171450</xdr:rowOff>
    </xdr:to>
    <xdr:pic>
      <xdr:nvPicPr>
        <xdr:cNvPr id="11" name="Grafik 10">
          <a:extLst>
            <a:ext uri="{FF2B5EF4-FFF2-40B4-BE49-F238E27FC236}">
              <a16:creationId xmlns:a16="http://schemas.microsoft.com/office/drawing/2014/main" id="{00000000-0008-0000-52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57349" y="13163550"/>
          <a:ext cx="6635496" cy="4533900"/>
        </a:xfrm>
        <a:prstGeom prst="rect">
          <a:avLst/>
        </a:prstGeom>
      </xdr:spPr>
    </xdr:pic>
    <xdr:clientData/>
  </xdr:twoCellAnchor>
  <xdr:twoCellAnchor editAs="oneCell">
    <xdr:from>
      <xdr:col>13</xdr:col>
      <xdr:colOff>9525</xdr:colOff>
      <xdr:row>69</xdr:row>
      <xdr:rowOff>9525</xdr:rowOff>
    </xdr:from>
    <xdr:to>
      <xdr:col>21</xdr:col>
      <xdr:colOff>190500</xdr:colOff>
      <xdr:row>92</xdr:row>
      <xdr:rowOff>183793</xdr:rowOff>
    </xdr:to>
    <xdr:pic>
      <xdr:nvPicPr>
        <xdr:cNvPr id="12" name="Grafik 11">
          <a:extLst>
            <a:ext uri="{FF2B5EF4-FFF2-40B4-BE49-F238E27FC236}">
              <a16:creationId xmlns:a16="http://schemas.microsoft.com/office/drawing/2014/main" id="{00000000-0008-0000-52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363325" y="13154025"/>
          <a:ext cx="6667500" cy="4555768"/>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198344</xdr:colOff>
      <xdr:row>23</xdr:row>
      <xdr:rowOff>142875</xdr:rowOff>
    </xdr:to>
    <xdr:pic>
      <xdr:nvPicPr>
        <xdr:cNvPr id="8" name="Grafik 7">
          <a:extLst>
            <a:ext uri="{FF2B5EF4-FFF2-40B4-BE49-F238E27FC236}">
              <a16:creationId xmlns:a16="http://schemas.microsoft.com/office/drawing/2014/main" id="{00000000-0008-0000-5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8029" y="762000"/>
          <a:ext cx="5924550" cy="3762375"/>
        </a:xfrm>
        <a:prstGeom prst="rect">
          <a:avLst/>
        </a:prstGeom>
        <a:ln>
          <a:solidFill>
            <a:schemeClr val="bg1">
              <a:lumMod val="65000"/>
            </a:schemeClr>
          </a:solidFill>
        </a:ln>
      </xdr:spPr>
    </xdr:pic>
    <xdr:clientData/>
  </xdr:twoCellAnchor>
  <xdr:twoCellAnchor editAs="oneCell">
    <xdr:from>
      <xdr:col>1</xdr:col>
      <xdr:colOff>0</xdr:colOff>
      <xdr:row>36</xdr:row>
      <xdr:rowOff>190499</xdr:rowOff>
    </xdr:from>
    <xdr:to>
      <xdr:col>9</xdr:col>
      <xdr:colOff>549088</xdr:colOff>
      <xdr:row>59</xdr:row>
      <xdr:rowOff>164999</xdr:rowOff>
    </xdr:to>
    <xdr:pic>
      <xdr:nvPicPr>
        <xdr:cNvPr id="9" name="Grafik 8">
          <a:extLst>
            <a:ext uri="{FF2B5EF4-FFF2-40B4-BE49-F238E27FC236}">
              <a16:creationId xmlns:a16="http://schemas.microsoft.com/office/drawing/2014/main" id="{00000000-0008-0000-53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8029" y="6857999"/>
          <a:ext cx="7093324" cy="4356000"/>
        </a:xfrm>
        <a:prstGeom prst="rect">
          <a:avLst/>
        </a:prstGeom>
        <a:ln>
          <a:solidFill>
            <a:schemeClr val="bg1">
              <a:lumMod val="65000"/>
            </a:schemeClr>
          </a:solidFill>
        </a:ln>
      </xdr:spPr>
    </xdr:pic>
    <xdr:clientData/>
  </xdr:twoCellAnchor>
  <xdr:twoCellAnchor editAs="oneCell">
    <xdr:from>
      <xdr:col>12</xdr:col>
      <xdr:colOff>0</xdr:colOff>
      <xdr:row>36</xdr:row>
      <xdr:rowOff>190499</xdr:rowOff>
    </xdr:from>
    <xdr:to>
      <xdr:col>20</xdr:col>
      <xdr:colOff>504265</xdr:colOff>
      <xdr:row>59</xdr:row>
      <xdr:rowOff>164999</xdr:rowOff>
    </xdr:to>
    <xdr:pic>
      <xdr:nvPicPr>
        <xdr:cNvPr id="10" name="Grafik 9">
          <a:extLst>
            <a:ext uri="{FF2B5EF4-FFF2-40B4-BE49-F238E27FC236}">
              <a16:creationId xmlns:a16="http://schemas.microsoft.com/office/drawing/2014/main" id="{00000000-0008-0000-53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16353" y="6857999"/>
          <a:ext cx="7048500" cy="4356000"/>
        </a:xfrm>
        <a:prstGeom prst="rect">
          <a:avLst/>
        </a:prstGeom>
        <a:ln>
          <a:solidFill>
            <a:schemeClr val="bg1">
              <a:lumMod val="65000"/>
            </a:schemeClr>
          </a:solidFill>
        </a:ln>
      </xdr:spPr>
    </xdr:pic>
    <xdr:clientData/>
  </xdr:twoCellAnchor>
  <xdr:twoCellAnchor editAs="oneCell">
    <xdr:from>
      <xdr:col>1</xdr:col>
      <xdr:colOff>0</xdr:colOff>
      <xdr:row>69</xdr:row>
      <xdr:rowOff>190499</xdr:rowOff>
    </xdr:from>
    <xdr:to>
      <xdr:col>9</xdr:col>
      <xdr:colOff>549088</xdr:colOff>
      <xdr:row>92</xdr:row>
      <xdr:rowOff>164999</xdr:rowOff>
    </xdr:to>
    <xdr:pic>
      <xdr:nvPicPr>
        <xdr:cNvPr id="11" name="Grafik 10">
          <a:extLst>
            <a:ext uri="{FF2B5EF4-FFF2-40B4-BE49-F238E27FC236}">
              <a16:creationId xmlns:a16="http://schemas.microsoft.com/office/drawing/2014/main" id="{00000000-0008-0000-53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8029" y="13144499"/>
          <a:ext cx="7093324" cy="4356000"/>
        </a:xfrm>
        <a:prstGeom prst="rect">
          <a:avLst/>
        </a:prstGeom>
        <a:ln>
          <a:solidFill>
            <a:schemeClr val="bg1">
              <a:lumMod val="65000"/>
            </a:schemeClr>
          </a:solidFill>
        </a:ln>
      </xdr:spPr>
    </xdr:pic>
    <xdr:clientData/>
  </xdr:twoCellAnchor>
  <xdr:twoCellAnchor editAs="oneCell">
    <xdr:from>
      <xdr:col>12</xdr:col>
      <xdr:colOff>0</xdr:colOff>
      <xdr:row>69</xdr:row>
      <xdr:rowOff>190499</xdr:rowOff>
    </xdr:from>
    <xdr:to>
      <xdr:col>20</xdr:col>
      <xdr:colOff>526677</xdr:colOff>
      <xdr:row>92</xdr:row>
      <xdr:rowOff>164999</xdr:rowOff>
    </xdr:to>
    <xdr:pic>
      <xdr:nvPicPr>
        <xdr:cNvPr id="12" name="Grafik 11">
          <a:extLst>
            <a:ext uri="{FF2B5EF4-FFF2-40B4-BE49-F238E27FC236}">
              <a16:creationId xmlns:a16="http://schemas.microsoft.com/office/drawing/2014/main" id="{00000000-0008-0000-53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816353" y="13144499"/>
          <a:ext cx="7070912" cy="4356000"/>
        </a:xfrm>
        <a:prstGeom prst="rect">
          <a:avLst/>
        </a:prstGeom>
        <a:ln>
          <a:solidFill>
            <a:schemeClr val="bg1">
              <a:lumMod val="65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Eigene%20Dateien\Ver&#246;ffentlichungen\Jahrbuch\Datenreport%202008\2007-1%20Schulen%20allgemein%20Tab%201-%203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2017-06-03%20Julia%20Krekel\alte_Homepage_Update\Daten\hemona\Jugendliche\Arbeitslose_15-25_Jahre\2010_Hessen_SGB_II_und_SGB_III_15-25Jahre_G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2017-06-03%20Julia%20Krekel\alte_Homepage_Update\Daten\hemona\Jugendliche\Arbeitslose_15-25_Jahre\2009_Hessen_SGB_II_und_SGB_III_15-25Jahre_G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2017-06-03%20Julia%20Krekel\alte_Homepage_Update\Daten\hemona\Jugendliche\Arbeitslose_15-25_Jahre\2009_Wetteraukreis_SGB_II_und_SGB_III_15-25Jahre_G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ojekte%20-%20Regionale%20Arbeitsm&#228;rkte/Vielfalt-WK/Vielfalt_2020/Vielfalt-2020_Arbeitstabellen/Vielfalt_Jugend_AT_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TATPOOL\Veroeffentlichungen\Jahrbuch\Datenreport%202011\07%20Wissenschaft%20Bildung%20und%20Kultur\2010-1%20Schulen%20allgemein%20Tab%201-%20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Mitarbeiterordner\Vera%20Neisen\Hemona\Update%202012-13\Vorlagen\Vorlagen%20f&#252;r%20Tab%20und%20GraferstellungAKTUELL\UpdateWetterau\WETTERAU\Arbeitslose_Update_Wetterau_SR_ferti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samba1.server.uni-frankfurt.de\iwak\Mitarbeiterordner\Vera%20Neisen\Hemona\Update%202012-13\Vorlagen\Vorlagen%20f&#252;r%20Tab%20und%20Graferstellung_AKTUELL%20BENUTZEN\Update%20Hessen\Arbeitslose_Update_Hessen_SR_ferti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2017-06-03%20Julia%20Krekel\alte_Homepage_Update\Daten\hemona\Jugendliche\Arbeitslose_15-25_Jahre\2012_Wetterau_Arbeitslosenqote_Jugendliche_SGB_II_III_G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2017-06-03%20Julia%20Krekel\alte_Homepage_Update\Daten\hemona\Jugendliche\Arbeitslose_15-25_Jahre\2012_Hessen_Arbeitslose_nach_Altersklassen_SGB_II_III_G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2017-06-03%20Julia%20Krekel\alte_Homepage_Update\Daten\hemona\Jugendliche\Arbeitslose_15-25_Jahre\2011_Hessen_SGB_II_und_SGB_III_15-25Jahre_G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2017-06-03%20Julia%20Krekel\alte_Homepage_Update\Daten\hemona\Jugendliche\Arbeitslose_15-25_Jahre\2011_Wetteraukreis_SGB_II_und_SGB_III_15-25Jahre_G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2017-06-03%20Julia%20Krekel\alte_Homepage_Update\Daten\hemona\Jugendliche\Arbeitslose_15-25_Jahre\2010_Wetteraukreis_SGB_II_und_SGB_III_15-25Jahre_G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sheetName val="7.3"/>
      <sheetName val="7.4-7.5"/>
      <sheetName val="7.5-7.6"/>
      <sheetName val="7.7"/>
      <sheetName val="7.8+7.9"/>
      <sheetName val="7.10DS"/>
      <sheetName val="7.11"/>
      <sheetName val="XXX 7.13-7.16"/>
      <sheetName val="XXX 7.17-7.21"/>
      <sheetName val="XXX 7.22-7.25"/>
      <sheetName val="XXX 7.26-1DS"/>
      <sheetName val="XXX 7.26-2DS"/>
      <sheetName val="XXX 7.27+7.28"/>
      <sheetName val="XXX 7.29+7.30"/>
      <sheetName val="XXX 7.31-DS"/>
      <sheetName val="XXX 7.32"/>
      <sheetName val="XXX 7.32 Dia"/>
      <sheetName val="XXX 7.33-7.3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quo Junged Graf"/>
    </sheetNames>
    <sheetDataSet>
      <sheetData sheetId="0">
        <row r="3">
          <cell r="D3" t="str">
            <v>15 bis unter 25 Jahre</v>
          </cell>
          <cell r="E3" t="str">
            <v>davon 15 bis unter 20 Jahre</v>
          </cell>
        </row>
        <row r="4">
          <cell r="B4" t="str">
            <v>Deutsche</v>
          </cell>
          <cell r="C4" t="str">
            <v>SGB II</v>
          </cell>
          <cell r="D4">
            <v>2.8</v>
          </cell>
          <cell r="E4">
            <v>2.2000000000000002</v>
          </cell>
        </row>
        <row r="5">
          <cell r="C5" t="str">
            <v>SGB III</v>
          </cell>
          <cell r="D5">
            <v>2.4</v>
          </cell>
          <cell r="E5">
            <v>0.9</v>
          </cell>
        </row>
        <row r="6">
          <cell r="B6" t="str">
            <v>Ausländer</v>
          </cell>
          <cell r="C6" t="str">
            <v>SGB II</v>
          </cell>
          <cell r="D6">
            <v>6.9</v>
          </cell>
          <cell r="E6">
            <v>7.3</v>
          </cell>
        </row>
        <row r="7">
          <cell r="C7" t="str">
            <v>SGB III</v>
          </cell>
          <cell r="D7">
            <v>6.9</v>
          </cell>
          <cell r="E7">
            <v>7.3</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quo Junged Graf2"/>
    </sheetNames>
    <sheetDataSet>
      <sheetData sheetId="0">
        <row r="3">
          <cell r="C3" t="str">
            <v>15 bis unter 25 Jahre</v>
          </cell>
          <cell r="D3" t="str">
            <v>davon 15 bis unter 20 Jahre</v>
          </cell>
        </row>
        <row r="4">
          <cell r="A4" t="str">
            <v>Deutsche</v>
          </cell>
          <cell r="B4" t="str">
            <v>SGB II</v>
          </cell>
          <cell r="C4">
            <v>2.9521321124787381</v>
          </cell>
          <cell r="D4">
            <v>2.3167546185108359</v>
          </cell>
        </row>
        <row r="5">
          <cell r="B5" t="str">
            <v>SGB III</v>
          </cell>
          <cell r="C5">
            <v>3.0228117761271003</v>
          </cell>
          <cell r="D5">
            <v>1.0011194600928095</v>
          </cell>
        </row>
        <row r="6">
          <cell r="A6" t="str">
            <v>Ausländer</v>
          </cell>
          <cell r="B6" t="str">
            <v>SGB II</v>
          </cell>
          <cell r="C6">
            <v>7.2928176929599902</v>
          </cell>
          <cell r="D6">
            <v>6.9709080534786754</v>
          </cell>
        </row>
        <row r="7">
          <cell r="B7" t="str">
            <v>SGB III</v>
          </cell>
          <cell r="C7">
            <v>3.8862687040828923</v>
          </cell>
          <cell r="D7">
            <v>1.3755925225531251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Arbeitslos WE"/>
      <sheetName val="Arbl Alter SGB II WE Tab"/>
      <sheetName val="Arbl Alter SGB II WE Graf"/>
      <sheetName val="Arbl Geschl SGB II WE Tab"/>
      <sheetName val="Arbl Geschl SGB II WE Graf"/>
      <sheetName val="Arbl SGB II Beruf WE Tab"/>
      <sheetName val="Arbl SGB II Beruf WE Graf"/>
      <sheetName val="Arbl SGB II GeschL WE Schulab"/>
      <sheetName val="Arbl SGB II Schulab WE Graf"/>
      <sheetName val="Arbl ZEitr SGB II HE WE Ta"/>
      <sheetName val="Arbl Zeitr SGB II WE Graf"/>
      <sheetName val="Arbquo Zeitr SGB II HE Tab"/>
      <sheetName val="Arbquo Zeitr SGB II WE Graf"/>
      <sheetName val="Arbl Alter SGB III WE Tab"/>
      <sheetName val="Arbl Alter SGB III WE Graf"/>
      <sheetName val="Arbl Geschl SGB III WE Tab"/>
      <sheetName val="Arbl Geschl SGB III WE Graf"/>
      <sheetName val="Arbl SGB III GeschL Schulab Tab"/>
      <sheetName val="ARbquo Jugend Graf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C2" t="str">
            <v>15 bis unter 25 Jahre</v>
          </cell>
          <cell r="D2" t="str">
            <v>davon 15 bis unter 20 Jahre</v>
          </cell>
        </row>
        <row r="3">
          <cell r="A3" t="str">
            <v>SGB III</v>
          </cell>
          <cell r="B3" t="str">
            <v>Deutsche</v>
          </cell>
          <cell r="C3">
            <v>3.092116194937752</v>
          </cell>
          <cell r="D3">
            <v>0.95899494826725407</v>
          </cell>
        </row>
        <row r="4">
          <cell r="B4" t="str">
            <v>Ausländer</v>
          </cell>
          <cell r="C4">
            <v>4.5327269080944141</v>
          </cell>
          <cell r="D4">
            <v>1.7514589088008039</v>
          </cell>
        </row>
        <row r="5">
          <cell r="A5" t="str">
            <v>SGB II</v>
          </cell>
          <cell r="B5" t="str">
            <v>Deutsche</v>
          </cell>
          <cell r="C5">
            <v>2.8079392142213719</v>
          </cell>
          <cell r="D5">
            <v>2.5505184794341864</v>
          </cell>
        </row>
        <row r="6">
          <cell r="B6" t="str">
            <v>Ausländer</v>
          </cell>
          <cell r="C6">
            <v>8.8268892420785949</v>
          </cell>
          <cell r="D6">
            <v>7.5062524662891601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B-GEB_WE"/>
      <sheetName val="SVB-GEB_HE"/>
      <sheetName val="ALO_WE"/>
      <sheetName val="ALO_HE"/>
      <sheetName val="Schulentl_WE-oMS"/>
      <sheetName val="Schulentl_WE"/>
      <sheetName val="Schulentl_HE"/>
      <sheetName val="BS-rein_WE"/>
      <sheetName val="BS-rein_HE"/>
      <sheetName val="BS-dual_WE"/>
      <sheetName val="BS-dual_HE"/>
      <sheetName val="BS-oV_WE"/>
      <sheetName val="Schueler_WE"/>
      <sheetName val="KiGa"/>
      <sheetName val="Schulentl_WE_DOY-Karte"/>
      <sheetName val="Schulentl_WE_GIS"/>
      <sheetName val="Karte"/>
      <sheetName val="1.1_"/>
      <sheetName val="1.2_"/>
      <sheetName val="1.3_"/>
      <sheetName val="1.4_"/>
      <sheetName val="1.4.1"/>
      <sheetName val="1.4.2"/>
      <sheetName val="1.4.3"/>
      <sheetName val="1.4.4"/>
      <sheetName val="1.5_"/>
      <sheetName val="1.5.1_"/>
      <sheetName val="1.5.2"/>
      <sheetName val="1.6_"/>
      <sheetName val="1.6.1_"/>
      <sheetName val="1.6.2"/>
      <sheetName val="1.7_"/>
      <sheetName val="1.8"/>
      <sheetName val="1.9"/>
      <sheetName val="1.10"/>
      <sheetName val="1.11"/>
      <sheetName val="1.11.1"/>
      <sheetName val="Homepage"/>
    </sheetNames>
    <sheetDataSet>
      <sheetData sheetId="0"/>
      <sheetData sheetId="1"/>
      <sheetData sheetId="2"/>
      <sheetData sheetId="3"/>
      <sheetData sheetId="4"/>
      <sheetData sheetId="5"/>
      <sheetData sheetId="6"/>
      <sheetData sheetId="7"/>
      <sheetData sheetId="8"/>
      <sheetData sheetId="9"/>
      <sheetData sheetId="10"/>
      <sheetData sheetId="11">
        <row r="161">
          <cell r="F161">
            <v>0.2</v>
          </cell>
        </row>
        <row r="162">
          <cell r="F162">
            <v>0.34210526315789475</v>
          </cell>
        </row>
        <row r="163">
          <cell r="F163">
            <v>0.2857142857142857</v>
          </cell>
        </row>
        <row r="164">
          <cell r="F164">
            <v>4.878048780487805E-2</v>
          </cell>
        </row>
        <row r="165">
          <cell r="F165">
            <v>0.42222222222222222</v>
          </cell>
        </row>
        <row r="166">
          <cell r="F166">
            <v>0.5</v>
          </cell>
        </row>
        <row r="167">
          <cell r="F167">
            <v>0.3125</v>
          </cell>
        </row>
        <row r="168">
          <cell r="F168">
            <v>0.2857142857142857</v>
          </cell>
        </row>
        <row r="169">
          <cell r="F169">
            <v>0.5</v>
          </cell>
        </row>
        <row r="170">
          <cell r="F170">
            <v>0.2</v>
          </cell>
        </row>
        <row r="171">
          <cell r="F171">
            <v>0</v>
          </cell>
        </row>
        <row r="172">
          <cell r="F172">
            <v>0.36666666666666664</v>
          </cell>
        </row>
        <row r="173">
          <cell r="F173">
            <v>0</v>
          </cell>
        </row>
        <row r="174">
          <cell r="F174">
            <v>0</v>
          </cell>
        </row>
        <row r="175">
          <cell r="F175">
            <v>0</v>
          </cell>
        </row>
        <row r="176">
          <cell r="F176">
            <v>0.19354838709677419</v>
          </cell>
        </row>
        <row r="177">
          <cell r="F177">
            <v>0.46666666666666667</v>
          </cell>
        </row>
        <row r="178">
          <cell r="F178">
            <v>0.25</v>
          </cell>
        </row>
        <row r="179">
          <cell r="F179">
            <v>0</v>
          </cell>
        </row>
        <row r="180">
          <cell r="F180">
            <v>0.22222222222222221</v>
          </cell>
        </row>
        <row r="181">
          <cell r="F181">
            <v>0.41176470588235292</v>
          </cell>
        </row>
        <row r="182">
          <cell r="F182">
            <v>0.5</v>
          </cell>
        </row>
        <row r="183">
          <cell r="F183">
            <v>0.27777777777777779</v>
          </cell>
        </row>
        <row r="184">
          <cell r="F184">
            <v>0</v>
          </cell>
        </row>
        <row r="185">
          <cell r="F185">
            <v>0</v>
          </cell>
        </row>
      </sheetData>
      <sheetData sheetId="12"/>
      <sheetData sheetId="13">
        <row r="10">
          <cell r="F10">
            <v>0.22218227575049435</v>
          </cell>
          <cell r="G10">
            <v>0.38133289055851893</v>
          </cell>
          <cell r="H10">
            <v>0.33051417327454319</v>
          </cell>
        </row>
        <row r="13">
          <cell r="F13">
            <v>0.24029690574137005</v>
          </cell>
        </row>
        <row r="16">
          <cell r="F16">
            <v>0.26117711072821259</v>
          </cell>
          <cell r="G16">
            <v>0.40828674734159653</v>
          </cell>
          <cell r="H16">
            <v>0.35682522333528721</v>
          </cell>
        </row>
        <row r="19">
          <cell r="F19">
            <v>0.25541284403669723</v>
          </cell>
          <cell r="G19">
            <v>0.41505752051949762</v>
          </cell>
          <cell r="H19">
            <v>0.36462848669620634</v>
          </cell>
        </row>
        <row r="22">
          <cell r="F22">
            <v>0.26607841353588646</v>
          </cell>
          <cell r="G22">
            <v>0.41810632412859428</v>
          </cell>
          <cell r="H22">
            <v>0.36822623438814472</v>
          </cell>
        </row>
        <row r="25">
          <cell r="F25">
            <v>0.27160381644706949</v>
          </cell>
          <cell r="G25">
            <v>0.43657826525530857</v>
          </cell>
          <cell r="H25">
            <v>0.38519215149831149</v>
          </cell>
        </row>
        <row r="28">
          <cell r="F28">
            <v>0.27897343538946423</v>
          </cell>
          <cell r="G28">
            <v>0.44709517456641579</v>
          </cell>
          <cell r="H28">
            <v>0.39309259118573103</v>
          </cell>
        </row>
        <row r="31">
          <cell r="F31">
            <v>0.27866199082816295</v>
          </cell>
          <cell r="G31">
            <v>0.45220097821253891</v>
          </cell>
          <cell r="H31">
            <v>0.39951596039373</v>
          </cell>
        </row>
        <row r="34">
          <cell r="F34">
            <v>0.29951391957578438</v>
          </cell>
          <cell r="G34">
            <v>0.45737872853269057</v>
          </cell>
          <cell r="H34">
            <v>0.4045283972146731</v>
          </cell>
        </row>
        <row r="37">
          <cell r="F37">
            <v>0.28718677803447662</v>
          </cell>
          <cell r="G37">
            <v>0.4586902671609055</v>
          </cell>
          <cell r="H37">
            <v>0.40841748271137129</v>
          </cell>
        </row>
        <row r="40">
          <cell r="F40">
            <v>0.29770924324806131</v>
          </cell>
          <cell r="G40">
            <v>0.46142057142191167</v>
          </cell>
          <cell r="H40">
            <v>0.41297765588960311</v>
          </cell>
        </row>
        <row r="43">
          <cell r="F43">
            <v>0.30443092962641183</v>
          </cell>
          <cell r="G43">
            <v>0.46137347624453101</v>
          </cell>
          <cell r="H43">
            <v>0.41588342046100923</v>
          </cell>
        </row>
        <row r="46">
          <cell r="F46">
            <v>0.31892483990562859</v>
          </cell>
          <cell r="G46">
            <v>0.4731953201389123</v>
          </cell>
          <cell r="H46">
            <v>0.42802548740474577</v>
          </cell>
        </row>
        <row r="49">
          <cell r="F49">
            <v>0.3210694137846456</v>
          </cell>
          <cell r="G49">
            <v>0.4771215169638674</v>
          </cell>
          <cell r="H49">
            <v>0.43259646496803428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2S"/>
      <sheetName val="7.3-7.4"/>
      <sheetName val="7.5-7.7-2S"/>
      <sheetName val="7.8+7.9"/>
      <sheetName val="7.10DS-2010"/>
      <sheetName val="7.11-7.13"/>
      <sheetName val="XXX 7.14-7.18"/>
      <sheetName val="XXX 7.19-1.DS"/>
      <sheetName val="XXX 7.19ff-2.DS"/>
      <sheetName val="XXX 7.20+7.21"/>
      <sheetName val="XXX 7.22-DS"/>
      <sheetName val="XXX 7.23"/>
      <sheetName val="XXX 7.23 D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Arbeitslos WE"/>
      <sheetName val="Arbl SGB III Berufs Tab"/>
      <sheetName val="Arbl SGB III Berufs Graf"/>
      <sheetName val="Arbl SGB II Beruf Tab"/>
      <sheetName val="Arbl SGB II Beruf Graf"/>
      <sheetName val="Arbl Geschl SGB II WE Tab"/>
      <sheetName val="Arbl Geschl SGB II WE Graf"/>
      <sheetName val="Arbl Geschl SGB III WE Tab"/>
      <sheetName val="Arbl Geschl SGB III WE Graf"/>
      <sheetName val="Arbl Alter SGB II WE Tab"/>
      <sheetName val="Arbl Alter SGB II WE Graf"/>
      <sheetName val="Arbl Alter SGB III WE Tab"/>
      <sheetName val="Arbl Alter SGB III WE Graf"/>
      <sheetName val="Arbl Zeitr SGB II WE Ta"/>
      <sheetName val="Arbl Zeitr SGB II WE Graf"/>
      <sheetName val="Arbl Zeitr SGB III WE Ta"/>
      <sheetName val="Arbl Zeitr SGB III WE Graf"/>
      <sheetName val="Arbquo Zeitr SGB II WE Tab"/>
      <sheetName val="Arbquo Zeitr SGB II WE Graf"/>
      <sheetName val="Arbquo Zeitr SGB III WE Tab"/>
      <sheetName val="Arbquo Zeitr SGB III Graf"/>
      <sheetName val="Arbl SGB II GeschL Schulab"/>
      <sheetName val="Arbl SGB II Schulab Graf"/>
      <sheetName val="Arbl SGB III GeschL Schulab Tab"/>
      <sheetName val="Arbl SGB III Schulab Graf"/>
      <sheetName val="Arbquo Jugend Tab"/>
      <sheetName val="Arbquo Jugend Gr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Arbeitslos HE"/>
      <sheetName val="Arbl SGB III Berufs Tab"/>
      <sheetName val="Arbl SGB III Berufs Graf"/>
      <sheetName val="Arbl SGB II Beruf Tab"/>
      <sheetName val="Arbl SGB II Beruf Graf"/>
      <sheetName val="Arbl Geschl SGB II HE Tab"/>
      <sheetName val="Arbl Geschl SGB II HE Graf"/>
      <sheetName val="Arbl Geschl SGB III HE Tab"/>
      <sheetName val="Arbl Geschl SGB III HE Graf"/>
      <sheetName val="Arbl Alter SGB II HE Tab"/>
      <sheetName val="Arbl Alter SGB II HE Graf"/>
      <sheetName val="Arbl Alter SGB III HE Tab"/>
      <sheetName val="Arbl Alter SGB III HE Graf"/>
      <sheetName val="Arbl Zeitr SGB II HE Ta"/>
      <sheetName val="Arbl Zeitr SGB II HE Graf"/>
      <sheetName val="Arbl Zeitr SGB III HE Ta"/>
      <sheetName val="Arbl Zeitr SGB III HE Graf"/>
      <sheetName val="Arbquo Zeitr SGB II HE Tab"/>
      <sheetName val="Arbquo Zeitr SGB II HE Graf"/>
      <sheetName val="Arbquo Zeitr SGB III HE Tab"/>
      <sheetName val="Arbquo Zeitr SGB III Graf"/>
      <sheetName val="Arbl SGB II GeschL Schulab"/>
      <sheetName val="Arbl SGB II Schulab Graf"/>
      <sheetName val="Arbl SGB III GeschL Schulab Tab"/>
      <sheetName val="Arbl SGB III Schulab Graf"/>
      <sheetName val="Arbquo Jugend Tab"/>
      <sheetName val="Arbquo Jugend Gr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Tabelle3"/>
    </sheetNames>
    <sheetDataSet>
      <sheetData sheetId="0">
        <row r="9">
          <cell r="D9" t="str">
            <v>15 bis unter 25 Jahre</v>
          </cell>
          <cell r="E9" t="str">
            <v>davon 15 bis unter 20 Jahre</v>
          </cell>
        </row>
        <row r="10">
          <cell r="B10" t="str">
            <v>SGB III</v>
          </cell>
          <cell r="C10" t="str">
            <v>Deutsche</v>
          </cell>
          <cell r="D10">
            <v>2.2000000000000002</v>
          </cell>
          <cell r="E10">
            <v>1</v>
          </cell>
        </row>
        <row r="11">
          <cell r="C11" t="str">
            <v>Ausländer</v>
          </cell>
          <cell r="D11">
            <v>2.7</v>
          </cell>
          <cell r="E11" t="str">
            <v>X</v>
          </cell>
        </row>
        <row r="12">
          <cell r="B12" t="str">
            <v>SGB II</v>
          </cell>
          <cell r="C12" t="str">
            <v>Deutsche</v>
          </cell>
          <cell r="D12">
            <v>2</v>
          </cell>
          <cell r="E12">
            <v>2</v>
          </cell>
        </row>
        <row r="13">
          <cell r="C13" t="str">
            <v>Ausländer</v>
          </cell>
          <cell r="D13">
            <v>4.7</v>
          </cell>
          <cell r="E13" t="str">
            <v>X</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Tabelle3"/>
    </sheetNames>
    <sheetDataSet>
      <sheetData sheetId="0">
        <row r="9">
          <cell r="D9" t="str">
            <v>15 bis unter 25 Jahre</v>
          </cell>
          <cell r="E9" t="str">
            <v>davon 15 bis unter 20 Jahre</v>
          </cell>
        </row>
        <row r="10">
          <cell r="B10" t="str">
            <v>SGB III</v>
          </cell>
          <cell r="C10" t="str">
            <v>Deutsche</v>
          </cell>
          <cell r="D10">
            <v>2.1</v>
          </cell>
          <cell r="E10">
            <v>0.8</v>
          </cell>
        </row>
        <row r="11">
          <cell r="C11" t="str">
            <v>Ausländer</v>
          </cell>
          <cell r="D11">
            <v>2.9</v>
          </cell>
          <cell r="E11">
            <v>1</v>
          </cell>
        </row>
        <row r="12">
          <cell r="B12" t="str">
            <v>SGB II</v>
          </cell>
          <cell r="C12" t="str">
            <v>Deutsche</v>
          </cell>
          <cell r="D12">
            <v>2.5</v>
          </cell>
          <cell r="E12">
            <v>2.1</v>
          </cell>
        </row>
        <row r="13">
          <cell r="C13" t="str">
            <v>Ausländer</v>
          </cell>
          <cell r="D13">
            <v>6.4</v>
          </cell>
          <cell r="E13">
            <v>6.8</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quo Junged Graf"/>
    </sheetNames>
    <sheetDataSet>
      <sheetData sheetId="0">
        <row r="3">
          <cell r="D3" t="str">
            <v>15 bis unter 25 Jahre</v>
          </cell>
          <cell r="E3" t="str">
            <v>davon 15 bis unter 20 Jahre</v>
          </cell>
        </row>
        <row r="4">
          <cell r="B4" t="str">
            <v>Deutsche</v>
          </cell>
          <cell r="C4" t="str">
            <v>SGB II</v>
          </cell>
          <cell r="D4">
            <v>2.2999999999999998</v>
          </cell>
          <cell r="E4">
            <v>1.1000000000000001</v>
          </cell>
        </row>
        <row r="5">
          <cell r="C5" t="str">
            <v>SGB III</v>
          </cell>
          <cell r="D5">
            <v>2.9</v>
          </cell>
          <cell r="E5">
            <v>1.4</v>
          </cell>
        </row>
        <row r="6">
          <cell r="B6" t="str">
            <v>Ausländer</v>
          </cell>
          <cell r="C6" t="str">
            <v>SGB II</v>
          </cell>
          <cell r="D6">
            <v>2.7</v>
          </cell>
          <cell r="E6">
            <v>2.2000000000000002</v>
          </cell>
        </row>
        <row r="7">
          <cell r="C7" t="str">
            <v>SGB III</v>
          </cell>
          <cell r="D7">
            <v>6.6</v>
          </cell>
          <cell r="E7">
            <v>7.1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Arbeitslos WE"/>
      <sheetName val="Arbl Alter SGB II WE Tab"/>
      <sheetName val="Arbl Alter SGB II WE Graf"/>
      <sheetName val="Arbl Geschl SGB II WE Tab"/>
      <sheetName val="Arbl Geschl SGB II WE Graf"/>
      <sheetName val="Arbl SGB II Beruf WE Tab"/>
      <sheetName val="Arbl SGB II Beruf WE Graf"/>
      <sheetName val="Arbl SGB II GeschL WE Schulab"/>
      <sheetName val="Arbl SGB II Schulab WE Graf"/>
      <sheetName val="Arbl ZEitr SGB II HE WE Ta"/>
      <sheetName val="Arbl Zeitr SGB II WE Graf"/>
      <sheetName val="Arbquo Zeitr SGB II HE Tab"/>
      <sheetName val="Arbquo Zeitr SGB II WE Graf"/>
      <sheetName val="Arbl Alter SGB III WE Tab"/>
      <sheetName val="Arbl Alter SGB III WE Graf"/>
      <sheetName val="Arbl Geschl SGB III WE Tab"/>
      <sheetName val="Arbl Geschl SGB III WE Graf"/>
      <sheetName val="Arbl SGB III GeschL Schulab Tab"/>
      <sheetName val="ARbquo Jugend Gr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D2" t="str">
            <v>15 bis unter 25 Jahre</v>
          </cell>
          <cell r="E2" t="str">
            <v>davon 15 bis unter 20 Jahre</v>
          </cell>
        </row>
        <row r="3">
          <cell r="B3" t="str">
            <v>SGB III</v>
          </cell>
          <cell r="C3" t="str">
            <v>Deutsche</v>
          </cell>
          <cell r="D3">
            <v>2.8</v>
          </cell>
          <cell r="E3">
            <v>1.2</v>
          </cell>
        </row>
        <row r="4">
          <cell r="C4" t="str">
            <v>Ausländer</v>
          </cell>
          <cell r="D4">
            <v>3</v>
          </cell>
          <cell r="E4" t="str">
            <v>*</v>
          </cell>
        </row>
        <row r="5">
          <cell r="B5" t="str">
            <v>SGB II</v>
          </cell>
          <cell r="C5" t="str">
            <v>Deutsche</v>
          </cell>
          <cell r="D5">
            <v>2.5</v>
          </cell>
          <cell r="E5">
            <v>2</v>
          </cell>
        </row>
        <row r="6">
          <cell r="C6" t="str">
            <v>Ausländer</v>
          </cell>
          <cell r="D6">
            <v>6.3</v>
          </cell>
          <cell r="E6"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Arbeitslos WE"/>
      <sheetName val="Arbl Alter SGB II WE Tab"/>
      <sheetName val="Arbl Alter SGB II WE Graf"/>
      <sheetName val="Arbl Geschl SGB II WE Tab"/>
      <sheetName val="Arbl Geschl SGB II WE Graf"/>
      <sheetName val="Arbl SGB II Beruf WE Tab"/>
      <sheetName val="Arbl SGB II Beruf WE Graf"/>
      <sheetName val="Arbl SGB II GeschL WE Schulab"/>
      <sheetName val="Arbl SGB II Schulab WE Graf"/>
      <sheetName val="Arbl ZEitr SGB II HE WE Ta"/>
      <sheetName val="Arbl Zeitr SGB II WE Graf"/>
      <sheetName val="Arbquo Zeitr SGB II HE Tab"/>
      <sheetName val="Arbquo Zeitr SGB II WE Graf"/>
      <sheetName val="Arbl Alter SGB III WE Tab"/>
      <sheetName val="Arbl Alter SGB III WE Graf"/>
      <sheetName val="Arbl Geschl SGB III WE Tab"/>
      <sheetName val="Arbl Geschl SGB III WE Graf"/>
      <sheetName val="Arbl SGB III GeschL Schulab Tab"/>
      <sheetName val="ARbquo Jugend Gr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D2" t="str">
            <v>15 bis unter 25 Jahre</v>
          </cell>
          <cell r="E2" t="str">
            <v>davon 15 bis unter 20 Jahre</v>
          </cell>
        </row>
        <row r="3">
          <cell r="B3" t="str">
            <v>SGB III</v>
          </cell>
          <cell r="C3" t="str">
            <v>Deutsche</v>
          </cell>
          <cell r="D3">
            <v>2.8</v>
          </cell>
          <cell r="E3">
            <v>1.2</v>
          </cell>
        </row>
        <row r="4">
          <cell r="C4" t="str">
            <v>Ausländer</v>
          </cell>
          <cell r="D4">
            <v>3</v>
          </cell>
          <cell r="E4" t="str">
            <v>*</v>
          </cell>
        </row>
        <row r="5">
          <cell r="B5" t="str">
            <v>SGB II</v>
          </cell>
          <cell r="C5" t="str">
            <v>Deutsche</v>
          </cell>
          <cell r="D5">
            <v>2.5</v>
          </cell>
          <cell r="E5">
            <v>2</v>
          </cell>
        </row>
        <row r="6">
          <cell r="C6" t="str">
            <v>Ausländer</v>
          </cell>
          <cell r="D6">
            <v>6.3</v>
          </cell>
          <cell r="E6" t="str">
            <v>*</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32"/>
  <sheetViews>
    <sheetView showGridLines="0" tabSelected="1" zoomScaleNormal="100" workbookViewId="0">
      <selection activeCell="O1" sqref="O1:Y1"/>
    </sheetView>
  </sheetViews>
  <sheetFormatPr baseColWidth="10" defaultColWidth="11.42578125" defaultRowHeight="14.25" x14ac:dyDescent="0.2"/>
  <cols>
    <col min="1" max="1" width="7.5703125" style="19" customWidth="1"/>
    <col min="2" max="2" width="16.85546875" style="19" customWidth="1"/>
    <col min="3" max="10" width="9.140625" style="19" customWidth="1"/>
    <col min="11" max="11" width="12.5703125" style="19" customWidth="1"/>
    <col min="12" max="14" width="9.140625" style="19" hidden="1" customWidth="1"/>
    <col min="15" max="25" width="3" style="19" customWidth="1"/>
    <col min="26" max="16384" width="11.42578125" style="19"/>
  </cols>
  <sheetData>
    <row r="1" spans="1:31" x14ac:dyDescent="0.2">
      <c r="A1" s="33"/>
      <c r="B1" s="33" t="s">
        <v>18</v>
      </c>
      <c r="C1" s="33" t="s">
        <v>17</v>
      </c>
      <c r="D1" s="34"/>
      <c r="E1" s="35"/>
      <c r="F1" s="35"/>
      <c r="G1" s="35"/>
      <c r="H1" s="35"/>
      <c r="I1" s="35"/>
      <c r="J1" s="35"/>
      <c r="K1" s="35"/>
      <c r="L1" s="35"/>
      <c r="M1" s="35"/>
      <c r="N1" s="35"/>
      <c r="O1" s="1061" t="s">
        <v>379</v>
      </c>
      <c r="P1" s="1062"/>
      <c r="Q1" s="1062"/>
      <c r="R1" s="1062"/>
      <c r="S1" s="1062"/>
      <c r="T1" s="1062"/>
      <c r="U1" s="1062"/>
      <c r="V1" s="1062"/>
      <c r="W1" s="1062"/>
      <c r="X1" s="1062"/>
      <c r="Y1" s="1062"/>
    </row>
    <row r="2" spans="1:31" ht="30" customHeight="1" x14ac:dyDescent="0.2">
      <c r="A2" s="20" t="s">
        <v>7</v>
      </c>
      <c r="B2" s="21"/>
      <c r="C2" s="869" t="s">
        <v>31</v>
      </c>
      <c r="D2" s="869"/>
      <c r="E2" s="869"/>
      <c r="F2" s="869"/>
      <c r="G2" s="869"/>
      <c r="H2" s="869"/>
      <c r="I2" s="869"/>
      <c r="J2" s="869"/>
      <c r="K2" s="869"/>
      <c r="L2" s="869"/>
      <c r="M2" s="869"/>
      <c r="N2" s="869"/>
      <c r="O2" s="27">
        <v>2009</v>
      </c>
      <c r="P2" s="27">
        <v>2010</v>
      </c>
      <c r="Q2" s="27">
        <v>2011</v>
      </c>
      <c r="R2" s="27">
        <v>2012</v>
      </c>
      <c r="S2" s="27">
        <v>2013</v>
      </c>
      <c r="T2" s="27">
        <v>2014</v>
      </c>
      <c r="U2" s="27">
        <v>2015</v>
      </c>
      <c r="V2" s="27">
        <v>2016</v>
      </c>
      <c r="W2" s="27">
        <v>2017</v>
      </c>
      <c r="X2" s="27">
        <v>2018</v>
      </c>
      <c r="Y2" s="27">
        <v>2019</v>
      </c>
    </row>
    <row r="3" spans="1:31" ht="30.6" customHeight="1" x14ac:dyDescent="0.2">
      <c r="A3" s="28" t="s">
        <v>8</v>
      </c>
      <c r="B3" s="23" t="s">
        <v>32</v>
      </c>
      <c r="C3" s="878" t="s">
        <v>510</v>
      </c>
      <c r="D3" s="878"/>
      <c r="E3" s="878"/>
      <c r="F3" s="878"/>
      <c r="G3" s="878"/>
      <c r="H3" s="878"/>
      <c r="I3" s="878"/>
      <c r="J3" s="878"/>
      <c r="K3" s="878"/>
      <c r="L3" s="326" t="s">
        <v>33</v>
      </c>
      <c r="M3" s="326" t="s">
        <v>33</v>
      </c>
      <c r="N3" s="327"/>
      <c r="O3" s="534" t="s">
        <v>14</v>
      </c>
      <c r="P3" s="534" t="s">
        <v>14</v>
      </c>
      <c r="Q3" s="534" t="s">
        <v>14</v>
      </c>
      <c r="R3" s="534" t="s">
        <v>14</v>
      </c>
      <c r="S3" s="534" t="s">
        <v>14</v>
      </c>
      <c r="T3" s="534" t="s">
        <v>14</v>
      </c>
      <c r="U3" s="534" t="s">
        <v>14</v>
      </c>
      <c r="V3" s="534" t="s">
        <v>14</v>
      </c>
      <c r="W3" s="534" t="s">
        <v>14</v>
      </c>
      <c r="X3" s="534" t="s">
        <v>14</v>
      </c>
      <c r="Y3" s="534" t="s">
        <v>14</v>
      </c>
    </row>
    <row r="4" spans="1:31" ht="30" customHeight="1" x14ac:dyDescent="0.2">
      <c r="A4" s="29" t="s">
        <v>9</v>
      </c>
      <c r="B4" s="24" t="s">
        <v>47</v>
      </c>
      <c r="C4" s="873" t="s">
        <v>509</v>
      </c>
      <c r="D4" s="873"/>
      <c r="E4" s="873"/>
      <c r="F4" s="873"/>
      <c r="G4" s="873"/>
      <c r="H4" s="873"/>
      <c r="I4" s="873"/>
      <c r="J4" s="873"/>
      <c r="K4" s="873"/>
      <c r="L4" s="328"/>
      <c r="M4" s="328"/>
      <c r="N4" s="328"/>
      <c r="O4" s="535" t="s">
        <v>14</v>
      </c>
      <c r="P4" s="535" t="s">
        <v>14</v>
      </c>
      <c r="Q4" s="535" t="s">
        <v>14</v>
      </c>
      <c r="R4" s="535" t="s">
        <v>14</v>
      </c>
      <c r="S4" s="535" t="s">
        <v>14</v>
      </c>
      <c r="T4" s="535" t="s">
        <v>14</v>
      </c>
      <c r="U4" s="535" t="s">
        <v>14</v>
      </c>
      <c r="V4" s="535" t="s">
        <v>14</v>
      </c>
      <c r="W4" s="535" t="s">
        <v>14</v>
      </c>
      <c r="X4" s="535" t="s">
        <v>14</v>
      </c>
      <c r="Y4" s="535" t="s">
        <v>14</v>
      </c>
    </row>
    <row r="5" spans="1:31" ht="15" customHeight="1" x14ac:dyDescent="0.2">
      <c r="A5" s="30" t="s">
        <v>10</v>
      </c>
      <c r="B5" s="25" t="s">
        <v>48</v>
      </c>
      <c r="C5" s="872" t="s">
        <v>508</v>
      </c>
      <c r="D5" s="872"/>
      <c r="E5" s="872"/>
      <c r="F5" s="872"/>
      <c r="G5" s="872"/>
      <c r="H5" s="872"/>
      <c r="I5" s="872"/>
      <c r="J5" s="872"/>
      <c r="K5" s="872"/>
      <c r="L5" s="329"/>
      <c r="M5" s="329"/>
      <c r="N5" s="329"/>
      <c r="O5" s="536" t="s">
        <v>14</v>
      </c>
      <c r="P5" s="536" t="s">
        <v>14</v>
      </c>
      <c r="Q5" s="536" t="s">
        <v>14</v>
      </c>
      <c r="R5" s="536" t="s">
        <v>14</v>
      </c>
      <c r="S5" s="536" t="s">
        <v>14</v>
      </c>
      <c r="T5" s="536" t="s">
        <v>14</v>
      </c>
      <c r="U5" s="536" t="s">
        <v>14</v>
      </c>
      <c r="V5" s="536" t="s">
        <v>14</v>
      </c>
      <c r="W5" s="536" t="s">
        <v>14</v>
      </c>
      <c r="X5" s="536" t="s">
        <v>14</v>
      </c>
      <c r="Y5" s="536" t="s">
        <v>14</v>
      </c>
    </row>
    <row r="6" spans="1:31" x14ac:dyDescent="0.2">
      <c r="A6" s="30"/>
      <c r="B6" s="25"/>
      <c r="C6" s="872"/>
      <c r="D6" s="872"/>
      <c r="E6" s="872"/>
      <c r="F6" s="872"/>
      <c r="G6" s="872"/>
      <c r="H6" s="872"/>
      <c r="I6" s="872"/>
      <c r="J6" s="872"/>
      <c r="K6" s="872"/>
      <c r="L6" s="329"/>
      <c r="M6" s="329"/>
      <c r="N6" s="329"/>
      <c r="O6" s="48"/>
      <c r="P6" s="48"/>
      <c r="Q6" s="48"/>
      <c r="R6" s="48"/>
      <c r="S6" s="48"/>
      <c r="T6" s="48"/>
      <c r="U6" s="48"/>
      <c r="V6" s="48"/>
      <c r="W6" s="48"/>
      <c r="X6" s="48"/>
      <c r="Y6" s="48"/>
    </row>
    <row r="7" spans="1:31" ht="28.5" customHeight="1" x14ac:dyDescent="0.2">
      <c r="A7" s="31" t="s">
        <v>11</v>
      </c>
      <c r="B7" s="207" t="s">
        <v>207</v>
      </c>
      <c r="C7" s="868" t="s">
        <v>511</v>
      </c>
      <c r="D7" s="868"/>
      <c r="E7" s="868"/>
      <c r="F7" s="868"/>
      <c r="G7" s="868"/>
      <c r="H7" s="868"/>
      <c r="I7" s="868"/>
      <c r="J7" s="868"/>
      <c r="K7" s="868"/>
      <c r="L7" s="868"/>
      <c r="M7" s="868"/>
      <c r="N7" s="868"/>
      <c r="O7" s="537" t="s">
        <v>14</v>
      </c>
      <c r="P7" s="537" t="s">
        <v>14</v>
      </c>
      <c r="Q7" s="537" t="s">
        <v>14</v>
      </c>
      <c r="R7" s="537" t="s">
        <v>14</v>
      </c>
      <c r="S7" s="537" t="s">
        <v>14</v>
      </c>
      <c r="T7" s="537" t="s">
        <v>14</v>
      </c>
      <c r="U7" s="537" t="s">
        <v>14</v>
      </c>
      <c r="V7" s="537" t="s">
        <v>14</v>
      </c>
      <c r="W7" s="537" t="s">
        <v>14</v>
      </c>
      <c r="X7" s="537" t="s">
        <v>14</v>
      </c>
      <c r="Y7" s="537" t="s">
        <v>14</v>
      </c>
    </row>
    <row r="8" spans="1:31" ht="28.5" customHeight="1" x14ac:dyDescent="0.2">
      <c r="A8" s="31" t="s">
        <v>85</v>
      </c>
      <c r="B8" s="207" t="s">
        <v>276</v>
      </c>
      <c r="C8" s="874" t="s">
        <v>512</v>
      </c>
      <c r="D8" s="874"/>
      <c r="E8" s="874"/>
      <c r="F8" s="874"/>
      <c r="G8" s="874"/>
      <c r="H8" s="874"/>
      <c r="I8" s="874"/>
      <c r="J8" s="874"/>
      <c r="K8" s="874"/>
      <c r="L8" s="330"/>
      <c r="M8" s="330"/>
      <c r="N8" s="330"/>
      <c r="O8" s="136"/>
      <c r="P8" s="136"/>
      <c r="Q8" s="136"/>
      <c r="R8" s="136"/>
      <c r="S8" s="136"/>
      <c r="T8" s="136"/>
      <c r="U8" s="136"/>
      <c r="V8" s="136"/>
      <c r="W8" s="136"/>
      <c r="X8" s="136"/>
      <c r="Y8" s="537" t="s">
        <v>14</v>
      </c>
    </row>
    <row r="9" spans="1:31" ht="28.5" customHeight="1" x14ac:dyDescent="0.2">
      <c r="A9" s="31" t="s">
        <v>86</v>
      </c>
      <c r="B9" s="207" t="s">
        <v>276</v>
      </c>
      <c r="C9" s="874" t="s">
        <v>433</v>
      </c>
      <c r="D9" s="874"/>
      <c r="E9" s="874"/>
      <c r="F9" s="874"/>
      <c r="G9" s="874"/>
      <c r="H9" s="874"/>
      <c r="I9" s="874"/>
      <c r="J9" s="874"/>
      <c r="K9" s="874"/>
      <c r="L9" s="330"/>
      <c r="M9" s="330"/>
      <c r="N9" s="330"/>
      <c r="O9" s="136"/>
      <c r="P9" s="136"/>
      <c r="Q9" s="136"/>
      <c r="R9" s="136"/>
      <c r="S9" s="136"/>
      <c r="T9" s="136"/>
      <c r="U9" s="136"/>
      <c r="V9" s="136"/>
      <c r="W9" s="136"/>
      <c r="X9" s="136"/>
      <c r="Y9" s="537" t="s">
        <v>14</v>
      </c>
    </row>
    <row r="10" spans="1:31" ht="28.5" customHeight="1" x14ac:dyDescent="0.2">
      <c r="A10" s="31" t="s">
        <v>115</v>
      </c>
      <c r="B10" s="26" t="s">
        <v>88</v>
      </c>
      <c r="C10" s="874" t="s">
        <v>434</v>
      </c>
      <c r="D10" s="874"/>
      <c r="E10" s="874"/>
      <c r="F10" s="874"/>
      <c r="G10" s="874"/>
      <c r="H10" s="874"/>
      <c r="I10" s="874"/>
      <c r="J10" s="874"/>
      <c r="K10" s="874"/>
      <c r="L10" s="330"/>
      <c r="M10" s="330"/>
      <c r="N10" s="330"/>
      <c r="O10" s="136"/>
      <c r="P10" s="136"/>
      <c r="Q10" s="136"/>
      <c r="R10" s="136"/>
      <c r="S10" s="136"/>
      <c r="T10" s="136"/>
      <c r="U10" s="136"/>
      <c r="V10" s="136"/>
      <c r="W10" s="136"/>
      <c r="X10" s="136"/>
      <c r="Y10" s="537" t="s">
        <v>14</v>
      </c>
    </row>
    <row r="11" spans="1:31" ht="28.5" customHeight="1" x14ac:dyDescent="0.2">
      <c r="A11" s="31" t="s">
        <v>253</v>
      </c>
      <c r="B11" s="207" t="s">
        <v>438</v>
      </c>
      <c r="C11" s="879" t="s">
        <v>435</v>
      </c>
      <c r="D11" s="879"/>
      <c r="E11" s="879"/>
      <c r="F11" s="879"/>
      <c r="G11" s="879"/>
      <c r="H11" s="879"/>
      <c r="I11" s="879"/>
      <c r="J11" s="879"/>
      <c r="K11" s="879"/>
      <c r="L11" s="330"/>
      <c r="M11" s="330"/>
      <c r="N11" s="330"/>
      <c r="O11" s="136"/>
      <c r="P11" s="136"/>
      <c r="Q11" s="136"/>
      <c r="R11" s="136"/>
      <c r="S11" s="136"/>
      <c r="T11" s="136"/>
      <c r="U11" s="136"/>
      <c r="V11" s="136"/>
      <c r="W11" s="136"/>
      <c r="X11" s="136"/>
      <c r="Y11" s="537" t="s">
        <v>14</v>
      </c>
    </row>
    <row r="12" spans="1:31" ht="29.25" customHeight="1" x14ac:dyDescent="0.2">
      <c r="A12" s="32" t="s">
        <v>12</v>
      </c>
      <c r="B12" s="208" t="s">
        <v>277</v>
      </c>
      <c r="C12" s="875" t="s">
        <v>278</v>
      </c>
      <c r="D12" s="875"/>
      <c r="E12" s="875"/>
      <c r="F12" s="875"/>
      <c r="G12" s="875"/>
      <c r="H12" s="875"/>
      <c r="I12" s="875"/>
      <c r="J12" s="875"/>
      <c r="K12" s="876"/>
      <c r="L12" s="331"/>
      <c r="M12" s="331"/>
      <c r="N12" s="331"/>
      <c r="O12" s="538" t="s">
        <v>14</v>
      </c>
      <c r="P12" s="538" t="s">
        <v>14</v>
      </c>
      <c r="Q12" s="538" t="s">
        <v>14</v>
      </c>
      <c r="R12" s="538" t="s">
        <v>14</v>
      </c>
      <c r="S12" s="538" t="s">
        <v>14</v>
      </c>
      <c r="T12" s="538" t="s">
        <v>14</v>
      </c>
      <c r="U12" s="538" t="s">
        <v>14</v>
      </c>
      <c r="V12" s="538" t="s">
        <v>14</v>
      </c>
      <c r="W12" s="538" t="s">
        <v>14</v>
      </c>
      <c r="X12" s="538" t="s">
        <v>14</v>
      </c>
      <c r="Y12" s="538" t="s">
        <v>14</v>
      </c>
    </row>
    <row r="13" spans="1:31" ht="29.25" customHeight="1" x14ac:dyDescent="0.2">
      <c r="A13" s="32" t="s">
        <v>138</v>
      </c>
      <c r="B13" s="74" t="s">
        <v>140</v>
      </c>
      <c r="C13" s="875" t="s">
        <v>165</v>
      </c>
      <c r="D13" s="875"/>
      <c r="E13" s="875"/>
      <c r="F13" s="875"/>
      <c r="G13" s="875"/>
      <c r="H13" s="875"/>
      <c r="I13" s="875"/>
      <c r="J13" s="875"/>
      <c r="K13" s="875"/>
      <c r="L13" s="332"/>
      <c r="M13" s="332"/>
      <c r="N13" s="332"/>
      <c r="O13" s="538" t="s">
        <v>14</v>
      </c>
      <c r="P13" s="538" t="s">
        <v>14</v>
      </c>
      <c r="Q13" s="538" t="s">
        <v>14</v>
      </c>
      <c r="R13" s="538" t="s">
        <v>14</v>
      </c>
      <c r="S13" s="538" t="s">
        <v>14</v>
      </c>
      <c r="T13" s="538" t="s">
        <v>14</v>
      </c>
      <c r="U13" s="538" t="s">
        <v>14</v>
      </c>
      <c r="V13" s="538" t="s">
        <v>14</v>
      </c>
      <c r="W13" s="538" t="s">
        <v>14</v>
      </c>
      <c r="X13" s="538" t="s">
        <v>14</v>
      </c>
      <c r="Y13" s="538" t="s">
        <v>14</v>
      </c>
    </row>
    <row r="14" spans="1:31" ht="30.6" customHeight="1" x14ac:dyDescent="0.2">
      <c r="A14" s="32" t="s">
        <v>139</v>
      </c>
      <c r="B14" s="74" t="s">
        <v>88</v>
      </c>
      <c r="C14" s="877" t="s">
        <v>436</v>
      </c>
      <c r="D14" s="877"/>
      <c r="E14" s="877"/>
      <c r="F14" s="877"/>
      <c r="G14" s="877"/>
      <c r="H14" s="877"/>
      <c r="I14" s="877"/>
      <c r="J14" s="877"/>
      <c r="K14" s="877"/>
      <c r="L14" s="332"/>
      <c r="M14" s="332"/>
      <c r="N14" s="332"/>
      <c r="O14" s="49"/>
      <c r="P14" s="49"/>
      <c r="Q14" s="49"/>
      <c r="R14" s="49"/>
      <c r="S14" s="49"/>
      <c r="T14" s="49"/>
      <c r="U14" s="49"/>
      <c r="V14" s="49"/>
      <c r="W14" s="49"/>
      <c r="X14" s="49"/>
      <c r="Y14" s="538" t="s">
        <v>14</v>
      </c>
    </row>
    <row r="15" spans="1:31" ht="29.25" customHeight="1" x14ac:dyDescent="0.2">
      <c r="A15" s="72" t="s">
        <v>30</v>
      </c>
      <c r="B15" s="238" t="s">
        <v>277</v>
      </c>
      <c r="C15" s="870" t="s">
        <v>279</v>
      </c>
      <c r="D15" s="870"/>
      <c r="E15" s="870"/>
      <c r="F15" s="870"/>
      <c r="G15" s="870"/>
      <c r="H15" s="870"/>
      <c r="I15" s="870"/>
      <c r="J15" s="870"/>
      <c r="K15" s="871"/>
      <c r="L15" s="333"/>
      <c r="M15" s="333"/>
      <c r="N15" s="333"/>
      <c r="O15" s="539" t="s">
        <v>14</v>
      </c>
      <c r="P15" s="539" t="s">
        <v>14</v>
      </c>
      <c r="Q15" s="539" t="s">
        <v>14</v>
      </c>
      <c r="R15" s="539" t="s">
        <v>14</v>
      </c>
      <c r="S15" s="539" t="s">
        <v>14</v>
      </c>
      <c r="T15" s="539" t="s">
        <v>14</v>
      </c>
      <c r="U15" s="539" t="s">
        <v>14</v>
      </c>
      <c r="V15" s="539" t="s">
        <v>14</v>
      </c>
      <c r="W15" s="539" t="s">
        <v>14</v>
      </c>
      <c r="X15" s="539" t="s">
        <v>14</v>
      </c>
      <c r="Y15" s="539" t="s">
        <v>14</v>
      </c>
    </row>
    <row r="16" spans="1:31" ht="29.25" customHeight="1" x14ac:dyDescent="0.25">
      <c r="A16" s="72" t="s">
        <v>185</v>
      </c>
      <c r="B16" s="238" t="s">
        <v>140</v>
      </c>
      <c r="C16" s="870" t="s">
        <v>188</v>
      </c>
      <c r="D16" s="870"/>
      <c r="E16" s="870"/>
      <c r="F16" s="870"/>
      <c r="G16" s="870"/>
      <c r="H16" s="870"/>
      <c r="I16" s="870"/>
      <c r="J16" s="870"/>
      <c r="K16" s="871"/>
      <c r="L16" s="333"/>
      <c r="M16" s="333"/>
      <c r="N16" s="333"/>
      <c r="O16" s="539" t="s">
        <v>14</v>
      </c>
      <c r="P16" s="539" t="s">
        <v>14</v>
      </c>
      <c r="Q16" s="539" t="s">
        <v>14</v>
      </c>
      <c r="R16" s="539" t="s">
        <v>14</v>
      </c>
      <c r="S16" s="539" t="s">
        <v>14</v>
      </c>
      <c r="T16" s="539" t="s">
        <v>14</v>
      </c>
      <c r="U16" s="539" t="s">
        <v>14</v>
      </c>
      <c r="V16" s="539" t="s">
        <v>14</v>
      </c>
      <c r="W16" s="539" t="s">
        <v>14</v>
      </c>
      <c r="X16" s="539" t="s">
        <v>14</v>
      </c>
      <c r="Y16" s="539" t="s">
        <v>14</v>
      </c>
      <c r="Z16" s="239"/>
      <c r="AA16" s="239"/>
      <c r="AB16" s="239"/>
      <c r="AC16" s="239"/>
      <c r="AD16" s="239"/>
      <c r="AE16" s="103"/>
    </row>
    <row r="17" spans="1:25" ht="32.450000000000003" customHeight="1" x14ac:dyDescent="0.2">
      <c r="A17" s="72" t="s">
        <v>186</v>
      </c>
      <c r="B17" s="238" t="s">
        <v>88</v>
      </c>
      <c r="C17" s="881" t="s">
        <v>437</v>
      </c>
      <c r="D17" s="881"/>
      <c r="E17" s="881"/>
      <c r="F17" s="881"/>
      <c r="G17" s="881"/>
      <c r="H17" s="881"/>
      <c r="I17" s="881"/>
      <c r="J17" s="881"/>
      <c r="K17" s="881"/>
      <c r="L17" s="333"/>
      <c r="M17" s="333"/>
      <c r="N17" s="333"/>
      <c r="O17" s="73"/>
      <c r="P17" s="73"/>
      <c r="Q17" s="73"/>
      <c r="R17" s="73"/>
      <c r="S17" s="73"/>
      <c r="T17" s="73"/>
      <c r="U17" s="73"/>
      <c r="V17" s="73"/>
      <c r="W17" s="73"/>
      <c r="X17" s="73"/>
      <c r="Y17" s="539" t="s">
        <v>14</v>
      </c>
    </row>
    <row r="18" spans="1:25" ht="45.6" customHeight="1" x14ac:dyDescent="0.2">
      <c r="A18" s="137" t="s">
        <v>83</v>
      </c>
      <c r="B18" s="138" t="s">
        <v>84</v>
      </c>
      <c r="C18" s="884" t="s">
        <v>507</v>
      </c>
      <c r="D18" s="884"/>
      <c r="E18" s="884"/>
      <c r="F18" s="884"/>
      <c r="G18" s="884"/>
      <c r="H18" s="884"/>
      <c r="I18" s="884"/>
      <c r="J18" s="884"/>
      <c r="K18" s="884"/>
      <c r="L18" s="884"/>
      <c r="M18" s="884"/>
      <c r="N18" s="884"/>
      <c r="O18" s="540" t="s">
        <v>14</v>
      </c>
      <c r="P18" s="540" t="s">
        <v>14</v>
      </c>
      <c r="Q18" s="540" t="s">
        <v>14</v>
      </c>
      <c r="R18" s="540" t="s">
        <v>14</v>
      </c>
      <c r="S18" s="540" t="s">
        <v>14</v>
      </c>
      <c r="T18" s="540" t="s">
        <v>14</v>
      </c>
      <c r="U18" s="540" t="s">
        <v>14</v>
      </c>
      <c r="V18" s="540" t="s">
        <v>14</v>
      </c>
      <c r="W18" s="540" t="s">
        <v>14</v>
      </c>
      <c r="X18" s="540" t="s">
        <v>14</v>
      </c>
      <c r="Y18" s="540" t="s">
        <v>14</v>
      </c>
    </row>
    <row r="19" spans="1:25" ht="28.5" customHeight="1" x14ac:dyDescent="0.2">
      <c r="A19" s="137"/>
      <c r="B19" s="138"/>
      <c r="C19" s="884" t="s">
        <v>359</v>
      </c>
      <c r="D19" s="884"/>
      <c r="E19" s="884"/>
      <c r="F19" s="884"/>
      <c r="G19" s="884"/>
      <c r="H19" s="884"/>
      <c r="I19" s="884"/>
      <c r="J19" s="884"/>
      <c r="K19" s="884"/>
      <c r="L19" s="371"/>
      <c r="M19" s="371"/>
      <c r="N19" s="371"/>
      <c r="O19" s="139"/>
      <c r="P19" s="139"/>
      <c r="Q19" s="139"/>
      <c r="R19" s="139"/>
      <c r="S19" s="139"/>
      <c r="T19" s="139"/>
      <c r="U19" s="139"/>
      <c r="V19" s="139"/>
      <c r="W19" s="139"/>
      <c r="X19" s="139"/>
      <c r="Y19" s="139"/>
    </row>
    <row r="20" spans="1:25" s="673" customFormat="1" ht="30" customHeight="1" x14ac:dyDescent="0.2">
      <c r="A20" s="678" t="s">
        <v>208</v>
      </c>
      <c r="B20" s="679" t="s">
        <v>88</v>
      </c>
      <c r="C20" s="882" t="s">
        <v>506</v>
      </c>
      <c r="D20" s="882"/>
      <c r="E20" s="882"/>
      <c r="F20" s="882"/>
      <c r="G20" s="882"/>
      <c r="H20" s="882"/>
      <c r="I20" s="882"/>
      <c r="J20" s="882"/>
      <c r="K20" s="882"/>
      <c r="L20" s="680"/>
      <c r="M20" s="680"/>
      <c r="N20" s="680"/>
      <c r="O20" s="681"/>
      <c r="P20" s="681"/>
      <c r="Q20" s="681"/>
      <c r="R20" s="681"/>
      <c r="S20" s="681"/>
      <c r="T20" s="681"/>
      <c r="U20" s="681"/>
      <c r="V20" s="681"/>
      <c r="W20" s="681"/>
      <c r="X20" s="681"/>
      <c r="Y20" s="668" t="s">
        <v>14</v>
      </c>
    </row>
    <row r="21" spans="1:25" s="673" customFormat="1" ht="32.25" customHeight="1" x14ac:dyDescent="0.2">
      <c r="A21" s="669" t="s">
        <v>217</v>
      </c>
      <c r="B21" s="670" t="s">
        <v>88</v>
      </c>
      <c r="C21" s="883" t="s">
        <v>505</v>
      </c>
      <c r="D21" s="883"/>
      <c r="E21" s="883"/>
      <c r="F21" s="883"/>
      <c r="G21" s="883"/>
      <c r="H21" s="883"/>
      <c r="I21" s="883"/>
      <c r="J21" s="883"/>
      <c r="K21" s="883"/>
      <c r="L21" s="671"/>
      <c r="M21" s="671"/>
      <c r="N21" s="671"/>
      <c r="O21" s="672"/>
      <c r="P21" s="672"/>
      <c r="Q21" s="672"/>
      <c r="R21" s="672"/>
      <c r="S21" s="672"/>
      <c r="T21" s="672"/>
      <c r="U21" s="672"/>
      <c r="V21" s="672"/>
      <c r="W21" s="672"/>
      <c r="X21" s="672"/>
      <c r="Y21" s="666" t="s">
        <v>14</v>
      </c>
    </row>
    <row r="22" spans="1:25" s="673" customFormat="1" ht="31.5" customHeight="1" x14ac:dyDescent="0.2">
      <c r="A22" s="674" t="s">
        <v>248</v>
      </c>
      <c r="B22" s="675" t="s">
        <v>88</v>
      </c>
      <c r="C22" s="885" t="s">
        <v>504</v>
      </c>
      <c r="D22" s="885"/>
      <c r="E22" s="885"/>
      <c r="F22" s="885"/>
      <c r="G22" s="885"/>
      <c r="H22" s="885"/>
      <c r="I22" s="885"/>
      <c r="J22" s="885"/>
      <c r="K22" s="885"/>
      <c r="L22" s="676"/>
      <c r="M22" s="676"/>
      <c r="N22" s="676"/>
      <c r="O22" s="677"/>
      <c r="P22" s="677"/>
      <c r="Q22" s="677"/>
      <c r="R22" s="677"/>
      <c r="S22" s="677"/>
      <c r="T22" s="677"/>
      <c r="U22" s="677"/>
      <c r="V22" s="677"/>
      <c r="W22" s="677"/>
      <c r="X22" s="677"/>
      <c r="Y22" s="667" t="s">
        <v>14</v>
      </c>
    </row>
    <row r="23" spans="1:25" ht="30.75" customHeight="1" x14ac:dyDescent="0.2">
      <c r="A23" s="271" t="s">
        <v>259</v>
      </c>
      <c r="B23" s="272" t="s">
        <v>88</v>
      </c>
      <c r="C23" s="880" t="s">
        <v>502</v>
      </c>
      <c r="D23" s="880"/>
      <c r="E23" s="880"/>
      <c r="F23" s="880"/>
      <c r="G23" s="880"/>
      <c r="H23" s="880"/>
      <c r="I23" s="880"/>
      <c r="J23" s="880"/>
      <c r="K23" s="880"/>
      <c r="L23" s="334"/>
      <c r="M23" s="334"/>
      <c r="N23" s="334"/>
      <c r="O23" s="273"/>
      <c r="P23" s="273"/>
      <c r="Q23" s="273"/>
      <c r="R23" s="273"/>
      <c r="S23" s="273"/>
      <c r="T23" s="273"/>
      <c r="U23" s="273"/>
      <c r="V23" s="273"/>
      <c r="W23" s="273"/>
      <c r="X23" s="273"/>
      <c r="Y23" s="541" t="s">
        <v>14</v>
      </c>
    </row>
    <row r="24" spans="1:25" ht="29.25" customHeight="1" x14ac:dyDescent="0.2">
      <c r="A24" s="271" t="s">
        <v>262</v>
      </c>
      <c r="B24" s="272" t="s">
        <v>88</v>
      </c>
      <c r="C24" s="880" t="s">
        <v>503</v>
      </c>
      <c r="D24" s="880"/>
      <c r="E24" s="880"/>
      <c r="F24" s="880"/>
      <c r="G24" s="880"/>
      <c r="H24" s="880"/>
      <c r="I24" s="880"/>
      <c r="J24" s="880"/>
      <c r="K24" s="880"/>
      <c r="L24" s="334"/>
      <c r="M24" s="334"/>
      <c r="N24" s="334"/>
      <c r="O24" s="273"/>
      <c r="P24" s="273"/>
      <c r="Q24" s="273"/>
      <c r="R24" s="273"/>
      <c r="S24" s="273"/>
      <c r="T24" s="273"/>
      <c r="U24" s="273"/>
      <c r="V24" s="273"/>
      <c r="W24" s="273"/>
      <c r="X24" s="273"/>
      <c r="Y24" s="541" t="s">
        <v>14</v>
      </c>
    </row>
    <row r="25" spans="1:25" s="76" customFormat="1" ht="18" customHeight="1" x14ac:dyDescent="0.2">
      <c r="A25" s="433"/>
      <c r="B25" s="434"/>
      <c r="C25" s="435"/>
      <c r="D25" s="436"/>
      <c r="E25" s="436"/>
      <c r="F25" s="436"/>
      <c r="G25" s="436"/>
      <c r="H25" s="436"/>
      <c r="I25" s="436"/>
      <c r="J25" s="436"/>
      <c r="K25" s="436"/>
      <c r="L25" s="436"/>
      <c r="M25" s="436"/>
      <c r="N25" s="436"/>
      <c r="O25" s="437"/>
      <c r="P25" s="437"/>
      <c r="Q25" s="437"/>
      <c r="R25" s="437"/>
      <c r="S25" s="437"/>
      <c r="T25" s="437"/>
      <c r="U25" s="437"/>
      <c r="V25" s="437"/>
      <c r="W25" s="437"/>
      <c r="X25" s="437"/>
      <c r="Y25" s="542"/>
    </row>
    <row r="26" spans="1:25" s="76" customFormat="1" ht="18" customHeight="1" x14ac:dyDescent="0.2">
      <c r="A26" s="430"/>
      <c r="B26" s="431"/>
      <c r="C26" s="432"/>
      <c r="D26" s="432"/>
      <c r="E26" s="432"/>
      <c r="F26" s="432"/>
      <c r="G26" s="432"/>
      <c r="H26" s="432"/>
      <c r="I26" s="432"/>
      <c r="J26" s="432"/>
      <c r="K26" s="432"/>
      <c r="L26" s="432"/>
      <c r="M26" s="432"/>
      <c r="N26" s="432"/>
      <c r="O26" s="75"/>
      <c r="P26" s="75"/>
      <c r="Q26" s="75"/>
      <c r="R26" s="75"/>
      <c r="S26" s="75"/>
      <c r="T26" s="75"/>
      <c r="U26" s="75"/>
      <c r="V26" s="75"/>
      <c r="W26" s="75"/>
      <c r="X26" s="75"/>
      <c r="Y26" s="75"/>
    </row>
    <row r="27" spans="1:25" x14ac:dyDescent="0.2">
      <c r="A27" s="181" t="s">
        <v>281</v>
      </c>
      <c r="B27" s="181"/>
      <c r="C27" s="367"/>
      <c r="D27" s="181"/>
      <c r="E27" s="181"/>
      <c r="F27" s="181"/>
      <c r="G27" s="181"/>
      <c r="H27" s="181"/>
      <c r="I27" s="181"/>
      <c r="J27" s="181"/>
      <c r="K27" s="181"/>
      <c r="L27" s="181"/>
      <c r="M27" s="181"/>
      <c r="N27" s="181"/>
      <c r="O27" s="75"/>
      <c r="P27" s="75"/>
      <c r="Q27" s="75"/>
      <c r="R27" s="75"/>
      <c r="S27" s="75"/>
      <c r="T27" s="75"/>
      <c r="U27" s="75"/>
      <c r="V27" s="75"/>
      <c r="W27" s="75"/>
      <c r="X27" s="75"/>
      <c r="Y27" s="75"/>
    </row>
    <row r="28" spans="1:25" ht="14.25" customHeight="1" x14ac:dyDescent="0.2">
      <c r="A28" s="181" t="s">
        <v>280</v>
      </c>
      <c r="B28" s="368"/>
      <c r="C28" s="369"/>
      <c r="D28" s="369"/>
      <c r="E28" s="369"/>
      <c r="F28" s="369"/>
      <c r="G28" s="369"/>
      <c r="H28" s="369"/>
      <c r="I28" s="369"/>
      <c r="J28" s="369"/>
      <c r="K28" s="369"/>
      <c r="L28" s="65"/>
      <c r="M28" s="65"/>
      <c r="N28" s="65"/>
      <c r="O28" s="76"/>
      <c r="P28" s="76"/>
      <c r="Q28" s="76"/>
      <c r="R28" s="76"/>
      <c r="S28" s="76"/>
      <c r="T28" s="76"/>
      <c r="U28" s="76"/>
      <c r="V28" s="76"/>
      <c r="W28" s="76"/>
      <c r="X28" s="76"/>
      <c r="Y28" s="76"/>
    </row>
    <row r="29" spans="1:25" ht="14.1" customHeight="1" x14ac:dyDescent="0.2">
      <c r="A29" s="181" t="s">
        <v>317</v>
      </c>
      <c r="B29" s="368"/>
      <c r="C29" s="369"/>
      <c r="D29" s="369"/>
      <c r="E29" s="369"/>
      <c r="F29" s="369"/>
      <c r="G29" s="369"/>
      <c r="H29" s="369"/>
      <c r="I29" s="369"/>
      <c r="J29" s="369"/>
      <c r="K29" s="369"/>
      <c r="L29" s="65"/>
      <c r="M29" s="65"/>
      <c r="N29" s="65"/>
      <c r="O29" s="76"/>
      <c r="P29" s="76"/>
      <c r="Q29" s="76"/>
      <c r="R29" s="76"/>
      <c r="S29" s="76"/>
      <c r="T29" s="76"/>
      <c r="U29" s="76"/>
      <c r="V29" s="76"/>
      <c r="W29" s="76"/>
      <c r="X29" s="76"/>
      <c r="Y29" s="76"/>
    </row>
    <row r="30" spans="1:25" x14ac:dyDescent="0.2">
      <c r="A30" s="370"/>
      <c r="B30" s="239"/>
      <c r="C30" s="217"/>
      <c r="D30" s="217"/>
      <c r="E30" s="217"/>
      <c r="F30" s="217"/>
      <c r="G30" s="217"/>
      <c r="H30" s="217"/>
      <c r="I30" s="217"/>
      <c r="J30" s="217"/>
      <c r="K30" s="217"/>
    </row>
    <row r="31" spans="1:25" x14ac:dyDescent="0.2">
      <c r="A31" s="22"/>
    </row>
    <row r="32" spans="1:25" x14ac:dyDescent="0.2">
      <c r="A32" s="22"/>
    </row>
  </sheetData>
  <mergeCells count="23">
    <mergeCell ref="O1:Y1"/>
    <mergeCell ref="C23:K23"/>
    <mergeCell ref="C24:K24"/>
    <mergeCell ref="C16:K16"/>
    <mergeCell ref="C17:K17"/>
    <mergeCell ref="C20:K20"/>
    <mergeCell ref="C21:K21"/>
    <mergeCell ref="C19:K19"/>
    <mergeCell ref="C22:K22"/>
    <mergeCell ref="C18:N18"/>
    <mergeCell ref="C7:N7"/>
    <mergeCell ref="C2:N2"/>
    <mergeCell ref="C15:K15"/>
    <mergeCell ref="C5:K6"/>
    <mergeCell ref="C4:K4"/>
    <mergeCell ref="C8:K8"/>
    <mergeCell ref="C10:K10"/>
    <mergeCell ref="C12:K12"/>
    <mergeCell ref="C13:K13"/>
    <mergeCell ref="C14:K14"/>
    <mergeCell ref="C9:K9"/>
    <mergeCell ref="C3:K3"/>
    <mergeCell ref="C11:K11"/>
  </mergeCells>
  <hyperlinks>
    <hyperlink ref="R3" location="'1.1_12'!A1" display="X"/>
    <hyperlink ref="S3" location="'1.1_13'!A1" display="X"/>
    <hyperlink ref="T3" location="'1.1_14'!A1" display="X"/>
    <hyperlink ref="U3" location="'1.1_15'!A1" display="X"/>
    <hyperlink ref="O4" location="'1.2_09'!A1" display="X"/>
    <hyperlink ref="P4" location="'1.2_09'!A1" display="X"/>
    <hyperlink ref="Q4" location="'1.2_11'!A1" display="X"/>
    <hyperlink ref="R4" location="'1.2_12'!A1" display="X"/>
    <hyperlink ref="S4" location="'1.2_13'!A1" display="X"/>
    <hyperlink ref="T4" location="'1.2_14'!A1" display="X"/>
    <hyperlink ref="U4" location="'1.2_15'!A1" display="X"/>
    <hyperlink ref="O5" location="'1.3_09'!A1" display="X"/>
    <hyperlink ref="P5" location="'1.3_10'!A1" display="X"/>
    <hyperlink ref="Q5" location="'1.3_11'!A1" display="X"/>
    <hyperlink ref="R5" location="'1.3_12'!A1" display="X"/>
    <hyperlink ref="S5" location="'1.3_13'!A1" display="X"/>
    <hyperlink ref="T5" location="'1.3_14'!A1" display="X"/>
    <hyperlink ref="U5" location="'1.3_15'!A1" display="X"/>
    <hyperlink ref="R7" location="'1.4_12'!A1" display="X"/>
    <hyperlink ref="S7" location="'1.4_13'!A1" display="X"/>
    <hyperlink ref="T7" location="'1.4_14'!A1" display="X"/>
    <hyperlink ref="U7" location="'1.4_15'!A1" display="X"/>
    <hyperlink ref="R12" location="'1.5_12'!A1" display="X"/>
    <hyperlink ref="S12" location="'1.5_13'!A1" display="X"/>
    <hyperlink ref="T12" location="'1.5_14'!A1" display="X"/>
    <hyperlink ref="U12" location="'1.5_15'!A1" display="X"/>
    <hyperlink ref="R13" location="'1.5.1_12'!A1" display="X"/>
    <hyperlink ref="S13" location="'1.5.1_13'!A1" display="X"/>
    <hyperlink ref="T13" location="'1.5.1_14'!A1" display="X"/>
    <hyperlink ref="U13" location="'1.5.1_15'!A1" display="X"/>
    <hyperlink ref="R15" location="'1.6_12'!A1" display="X"/>
    <hyperlink ref="S15" location="'1.6_13'!A1" display="X"/>
    <hyperlink ref="T15" location="'1.6_14'!A1" display="X"/>
    <hyperlink ref="U15" location="'1.6_15'!A1" display="X"/>
    <hyperlink ref="R16" location="'1.6.1_12'!A1" display="X"/>
    <hyperlink ref="S16" location="'1.6.1_13'!A1" display="X"/>
    <hyperlink ref="T16" location="'1.6.1_14'!A1" display="X"/>
    <hyperlink ref="U16" location="'1.6.1_15'!A1" display="X"/>
    <hyperlink ref="O18" location="'1.7_09'!A1" display="X"/>
    <hyperlink ref="P18" location="'1.7_10'!A1" display="X"/>
    <hyperlink ref="Q18" location="'1.7_11'!A1" display="X"/>
    <hyperlink ref="R18" location="'1.7_12'!A1" display="X"/>
    <hyperlink ref="S18" location="'1.7_13'!A1" display="X"/>
    <hyperlink ref="T18" location="'1.7_14'!A1" display="X"/>
    <hyperlink ref="Q3" location="'1.1_11'!A1" display="X"/>
    <hyperlink ref="P3" location="'1.1_10'!A1" display="X"/>
    <hyperlink ref="O3" location="'1.1_09'!A1" display="X"/>
    <hyperlink ref="Q7" location="'1.4_11'!A1" display="X"/>
    <hyperlink ref="P7" location="'1.4.1'!A1" display="X"/>
    <hyperlink ref="O7" location="'1.4_09'!A1" display="X"/>
    <hyperlink ref="Q12" location="'1.5_11'!A1" display="X"/>
    <hyperlink ref="P12" location="'1.5_10'!A1" display="X"/>
    <hyperlink ref="O12" location="'1.5_09'!A1" display="X"/>
    <hyperlink ref="Q13" location="'1.5.1_11'!A1" display="X"/>
    <hyperlink ref="P13" location="'1.5.1_10'!A1" display="X"/>
    <hyperlink ref="O13" location="'1.5.1_09'!A1" display="X"/>
    <hyperlink ref="Q15" location="'1.6_11'!A1" display="X"/>
    <hyperlink ref="P15" location="'1.6_10'!A1" display="X"/>
    <hyperlink ref="O15" location="'1.6_09'!A1" display="X"/>
    <hyperlink ref="Q16" location="'1.6_11'!A1" display="X"/>
    <hyperlink ref="P16" location="'1.6.1_10'!A1" display="X"/>
    <hyperlink ref="O16" location="'1.6.1_09'!A1" display="X"/>
    <hyperlink ref="U18" location="'1.7_15'!A1" display="X"/>
    <hyperlink ref="W3" location="'1.1_17'!A1" display="X"/>
    <hyperlink ref="W4" location="'1.2_17'!A1" display="X"/>
    <hyperlink ref="W5" location="'1.3_17'!A1" display="X"/>
    <hyperlink ref="W7" location="'1.4_17'!A1" display="X"/>
    <hyperlink ref="W12" location="'1.5_17'!A1" display="X"/>
    <hyperlink ref="W13" location="'1.5.1_17'!A1" display="X"/>
    <hyperlink ref="W15" location="'1.6_17'!A1" display="X"/>
    <hyperlink ref="W16" location="'1.6.1_17'!A1" display="X"/>
    <hyperlink ref="W18" location="'1.7_17'!A1" display="X"/>
    <hyperlink ref="V3" location="'1.1_16'!A1" display="X"/>
    <hyperlink ref="V4" location="'1.2_16'!A1" display="X"/>
    <hyperlink ref="V5" location="'1.3_16'!A1" display="X"/>
    <hyperlink ref="V7" location="'1.4_16'!A1" display="X"/>
    <hyperlink ref="V12" location="'1.5_16'!A1" display="X"/>
    <hyperlink ref="V13" location="'1.5.1_16'!A1" display="X"/>
    <hyperlink ref="V15" location="'1.6_16'!A1" display="X"/>
    <hyperlink ref="V16" location="'1.6.1_16'!A1" display="X"/>
    <hyperlink ref="V18" location="'1.7_16'!A1" display="X"/>
    <hyperlink ref="Y5" location="'1.3_19'!A1" display="X"/>
    <hyperlink ref="Y7" location="'1.4_19'!A1" display="X"/>
    <hyperlink ref="Y12" location="'1.5_19'!A1" display="X"/>
    <hyperlink ref="Y13" location="'1.5.1_19'!A1" display="X"/>
    <hyperlink ref="Y15" location="'1.6_19'!A1" display="X"/>
    <hyperlink ref="Y16" location="'1.6.1_19'!A1" display="X"/>
    <hyperlink ref="Y18" location="'1.7_19'!A1" display="X"/>
    <hyperlink ref="Y20" location="'1.8'!A1" display="X"/>
    <hyperlink ref="Y22" location="'1.10'!A1" display="X"/>
    <hyperlink ref="Y24" location="'1.11.1'!A1" display="X"/>
    <hyperlink ref="Y21" location="'1.9'!A1" display="X"/>
    <hyperlink ref="Y17" location="'1.6.2'!A1" display="X"/>
    <hyperlink ref="Y14" location="'1.5.2'!A1" display="X"/>
    <hyperlink ref="Y8" location="'1.4.1'!A1" display="X"/>
    <hyperlink ref="Y9" location="'1.4.2'!A1" display="X"/>
    <hyperlink ref="Y10" location="'1.4.3'!A1" display="X"/>
    <hyperlink ref="Y11" location="'1.4.4'!A1" display="X"/>
    <hyperlink ref="Y23" location="'1.11'!A1" display="X"/>
    <hyperlink ref="Y3" location="'1.1_19'!A1" display="X"/>
    <hyperlink ref="Y4" location="'1.2_19'!A1" display="X"/>
    <hyperlink ref="X5" location="'1.3_18'!A1" display="X"/>
    <hyperlink ref="X7" location="'1.4_18'!A1" display="X"/>
    <hyperlink ref="X12" location="'1.5.1_18'!A1" display="X"/>
    <hyperlink ref="X13" location="'1.5.1_18'!A1" display="X"/>
    <hyperlink ref="X15" location="'1.6.1_18'!A1" display="X"/>
    <hyperlink ref="X16" location="'1.6.1_18'!A1" display="X"/>
    <hyperlink ref="X18" location="'1.7_18'!A1" display="X"/>
    <hyperlink ref="X3" location="'1.1_18'!A1" display="X"/>
    <hyperlink ref="X4" location="'1.2_18'!A1" display="X"/>
  </hyperlinks>
  <pageMargins left="0.7" right="0.7" top="0.78740157499999996" bottom="0.78740157499999996" header="0.3" footer="0.3"/>
  <pageSetup paperSize="9" scale="6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X45"/>
  <sheetViews>
    <sheetView showGridLines="0" view="pageLayout" zoomScale="70" zoomScaleNormal="100" zoomScalePageLayoutView="70" workbookViewId="0">
      <selection activeCell="I1" sqref="I1"/>
    </sheetView>
  </sheetViews>
  <sheetFormatPr baseColWidth="10" defaultColWidth="9.42578125" defaultRowHeight="15" x14ac:dyDescent="0.25"/>
  <cols>
    <col min="1" max="1" width="3.5703125" customWidth="1"/>
    <col min="2" max="2" width="18.42578125" customWidth="1"/>
    <col min="3" max="3" width="8.42578125" customWidth="1"/>
    <col min="4" max="9" width="9.140625" customWidth="1"/>
    <col min="10" max="10" width="1.85546875" customWidth="1"/>
    <col min="11" max="11" width="2.5703125" customWidth="1"/>
    <col min="12" max="12" width="3.5703125" customWidth="1"/>
    <col min="13" max="13" width="18.42578125" customWidth="1"/>
    <col min="14" max="14" width="8.5703125" customWidth="1"/>
    <col min="15" max="20" width="9.140625" customWidth="1"/>
    <col min="21" max="21" width="2.140625" customWidth="1"/>
    <col min="22" max="22" width="1.140625" customWidth="1"/>
    <col min="23" max="23" width="8" hidden="1" customWidth="1"/>
    <col min="24" max="24" width="9.5703125" hidden="1" customWidth="1"/>
  </cols>
  <sheetData>
    <row r="1" spans="1:23" x14ac:dyDescent="0.25">
      <c r="H1" s="364" t="s">
        <v>316</v>
      </c>
      <c r="J1" s="364"/>
      <c r="K1" s="364"/>
      <c r="M1" s="110"/>
      <c r="N1" s="92"/>
      <c r="O1" s="92"/>
      <c r="P1" s="92"/>
      <c r="Q1" s="92"/>
      <c r="R1" s="16"/>
      <c r="S1" s="364" t="s">
        <v>316</v>
      </c>
      <c r="U1" s="364"/>
      <c r="V1" s="364"/>
      <c r="W1" s="103"/>
    </row>
    <row r="2" spans="1:23" ht="21.75" customHeight="1" x14ac:dyDescent="0.25">
      <c r="A2" s="896" t="s">
        <v>46</v>
      </c>
      <c r="B2" s="896"/>
      <c r="C2" s="896"/>
      <c r="D2" s="896"/>
      <c r="E2" s="896"/>
      <c r="F2" s="896"/>
      <c r="G2" s="896"/>
      <c r="H2" s="896"/>
      <c r="I2" s="896"/>
      <c r="J2" s="896"/>
      <c r="K2" s="896"/>
      <c r="L2" s="896" t="s">
        <v>268</v>
      </c>
      <c r="M2" s="896"/>
      <c r="N2" s="896"/>
      <c r="O2" s="896"/>
      <c r="P2" s="896"/>
      <c r="Q2" s="896"/>
      <c r="R2" s="896"/>
      <c r="S2" s="896"/>
      <c r="T2" s="896"/>
      <c r="U2" s="896"/>
      <c r="V2" s="102"/>
      <c r="W2" s="102"/>
    </row>
    <row r="3" spans="1:23" ht="12" customHeight="1" x14ac:dyDescent="0.25">
      <c r="A3" s="280"/>
      <c r="B3" s="79"/>
      <c r="C3" s="79"/>
      <c r="D3" s="79"/>
      <c r="E3" s="79"/>
      <c r="F3" s="16"/>
      <c r="M3" s="280"/>
      <c r="N3" s="79"/>
      <c r="O3" s="79"/>
      <c r="P3" s="79"/>
      <c r="Q3" s="79"/>
      <c r="R3" s="16"/>
    </row>
    <row r="4" spans="1:23" ht="15.75" customHeight="1" x14ac:dyDescent="0.25">
      <c r="A4" s="42"/>
      <c r="B4" s="897"/>
      <c r="C4" s="897"/>
      <c r="D4" s="907" t="s">
        <v>19</v>
      </c>
      <c r="E4" s="907"/>
      <c r="F4" s="907"/>
      <c r="G4" s="907" t="s">
        <v>20</v>
      </c>
      <c r="H4" s="907"/>
      <c r="I4" s="907"/>
      <c r="J4" s="89"/>
      <c r="K4" s="84"/>
      <c r="M4" s="897"/>
      <c r="N4" s="897"/>
      <c r="O4" s="907" t="s">
        <v>19</v>
      </c>
      <c r="P4" s="907"/>
      <c r="Q4" s="907"/>
      <c r="R4" s="907" t="s">
        <v>20</v>
      </c>
      <c r="S4" s="907"/>
      <c r="T4" s="907"/>
      <c r="U4" s="36"/>
      <c r="V4" s="53"/>
      <c r="W4" s="53"/>
    </row>
    <row r="5" spans="1:23" ht="15.75" customHeight="1" x14ac:dyDescent="0.25">
      <c r="A5" s="42"/>
      <c r="B5" s="897"/>
      <c r="C5" s="897"/>
      <c r="D5" s="907" t="s">
        <v>13</v>
      </c>
      <c r="E5" s="907" t="s">
        <v>34</v>
      </c>
      <c r="F5" s="907"/>
      <c r="G5" s="907" t="s">
        <v>13</v>
      </c>
      <c r="H5" s="907" t="s">
        <v>34</v>
      </c>
      <c r="I5" s="907"/>
      <c r="J5" s="90"/>
      <c r="K5" s="83"/>
      <c r="M5" s="897"/>
      <c r="N5" s="897"/>
      <c r="O5" s="907" t="s">
        <v>13</v>
      </c>
      <c r="P5" s="907" t="s">
        <v>34</v>
      </c>
      <c r="Q5" s="907"/>
      <c r="R5" s="907" t="s">
        <v>13</v>
      </c>
      <c r="S5" s="907" t="s">
        <v>34</v>
      </c>
      <c r="T5" s="907"/>
      <c r="U5" s="90"/>
      <c r="V5" s="83"/>
      <c r="W5" s="83"/>
    </row>
    <row r="6" spans="1:23" ht="15" customHeight="1" x14ac:dyDescent="0.25">
      <c r="A6" s="42"/>
      <c r="B6" s="897"/>
      <c r="C6" s="897"/>
      <c r="D6" s="907"/>
      <c r="E6" s="291" t="s">
        <v>35</v>
      </c>
      <c r="F6" s="291" t="s">
        <v>36</v>
      </c>
      <c r="G6" s="907"/>
      <c r="H6" s="291" t="s">
        <v>35</v>
      </c>
      <c r="I6" s="291" t="s">
        <v>36</v>
      </c>
      <c r="J6" s="7"/>
      <c r="K6" s="17"/>
      <c r="M6" s="897"/>
      <c r="N6" s="897"/>
      <c r="O6" s="907"/>
      <c r="P6" s="291" t="s">
        <v>35</v>
      </c>
      <c r="Q6" s="291" t="s">
        <v>36</v>
      </c>
      <c r="R6" s="907"/>
      <c r="S6" s="291" t="s">
        <v>35</v>
      </c>
      <c r="T6" s="291" t="s">
        <v>36</v>
      </c>
      <c r="U6" s="17"/>
      <c r="V6" s="7"/>
      <c r="W6" s="17"/>
    </row>
    <row r="7" spans="1:23" ht="15" customHeight="1" x14ac:dyDescent="0.25">
      <c r="A7" s="53"/>
      <c r="B7" s="895" t="s">
        <v>37</v>
      </c>
      <c r="C7" s="95" t="s">
        <v>29</v>
      </c>
      <c r="D7" s="96">
        <v>2.2000000000000002</v>
      </c>
      <c r="E7" s="96">
        <v>2.7</v>
      </c>
      <c r="F7" s="96">
        <v>1.7</v>
      </c>
      <c r="G7" s="96">
        <v>1</v>
      </c>
      <c r="H7" s="96">
        <v>1</v>
      </c>
      <c r="I7" s="96">
        <v>1</v>
      </c>
      <c r="J7" s="7"/>
      <c r="K7" s="17"/>
      <c r="M7" s="895" t="s">
        <v>37</v>
      </c>
      <c r="N7" s="95" t="s">
        <v>29</v>
      </c>
      <c r="O7" s="96">
        <v>2.2000000000000002</v>
      </c>
      <c r="P7" s="96">
        <v>2.5</v>
      </c>
      <c r="Q7" s="96">
        <v>1.9</v>
      </c>
      <c r="R7" s="96">
        <v>0.8</v>
      </c>
      <c r="S7" s="96">
        <v>0.9</v>
      </c>
      <c r="T7" s="96">
        <v>0.7</v>
      </c>
      <c r="U7" s="17"/>
      <c r="V7" s="7"/>
      <c r="W7" s="17"/>
    </row>
    <row r="8" spans="1:23" ht="15" customHeight="1" x14ac:dyDescent="0.25">
      <c r="A8" s="53"/>
      <c r="B8" s="895"/>
      <c r="C8" s="95" t="s">
        <v>2</v>
      </c>
      <c r="D8" s="96">
        <v>2.2000000000000002</v>
      </c>
      <c r="E8" s="96">
        <v>2.6</v>
      </c>
      <c r="F8" s="96">
        <v>1.7</v>
      </c>
      <c r="G8" s="96">
        <v>1</v>
      </c>
      <c r="H8" s="96" t="s">
        <v>5</v>
      </c>
      <c r="I8" s="96" t="s">
        <v>5</v>
      </c>
      <c r="J8" s="7"/>
      <c r="K8" s="17"/>
      <c r="M8" s="895"/>
      <c r="N8" s="95" t="s">
        <v>2</v>
      </c>
      <c r="O8" s="96">
        <v>2.1</v>
      </c>
      <c r="P8" s="96">
        <v>2.4</v>
      </c>
      <c r="Q8" s="96">
        <v>1.8</v>
      </c>
      <c r="R8" s="96">
        <v>0.8</v>
      </c>
      <c r="S8" s="96">
        <v>0.9</v>
      </c>
      <c r="T8" s="96">
        <v>0.7</v>
      </c>
      <c r="U8" s="17"/>
      <c r="V8" s="7"/>
      <c r="W8" s="17"/>
    </row>
    <row r="9" spans="1:23" ht="15" customHeight="1" x14ac:dyDescent="0.25">
      <c r="A9" s="53"/>
      <c r="B9" s="895"/>
      <c r="C9" s="97" t="s">
        <v>6</v>
      </c>
      <c r="D9" s="96">
        <v>2.7</v>
      </c>
      <c r="E9" s="96" t="s">
        <v>14</v>
      </c>
      <c r="F9" s="96" t="s">
        <v>14</v>
      </c>
      <c r="G9" s="96" t="s">
        <v>14</v>
      </c>
      <c r="H9" s="96" t="s">
        <v>14</v>
      </c>
      <c r="I9" s="96" t="s">
        <v>14</v>
      </c>
      <c r="J9" s="7"/>
      <c r="K9" s="17"/>
      <c r="M9" s="895"/>
      <c r="N9" s="97" t="s">
        <v>6</v>
      </c>
      <c r="O9" s="96">
        <v>2.9</v>
      </c>
      <c r="P9" s="96">
        <v>3.3</v>
      </c>
      <c r="Q9" s="96">
        <v>2.5</v>
      </c>
      <c r="R9" s="96">
        <v>1</v>
      </c>
      <c r="S9" s="96">
        <v>1.1000000000000001</v>
      </c>
      <c r="T9" s="96">
        <v>0.9</v>
      </c>
      <c r="U9" s="17"/>
      <c r="V9" s="7"/>
      <c r="W9" s="17"/>
    </row>
    <row r="10" spans="1:23" ht="15" customHeight="1" x14ac:dyDescent="0.25">
      <c r="A10" s="53"/>
      <c r="B10" s="895" t="s">
        <v>38</v>
      </c>
      <c r="C10" s="95" t="s">
        <v>29</v>
      </c>
      <c r="D10" s="96">
        <v>2.2000000000000002</v>
      </c>
      <c r="E10" s="96">
        <v>2.2999999999999998</v>
      </c>
      <c r="F10" s="96">
        <v>2.1</v>
      </c>
      <c r="G10" s="96">
        <v>2.2999999999999998</v>
      </c>
      <c r="H10" s="96">
        <v>2.2000000000000002</v>
      </c>
      <c r="I10" s="96">
        <v>2.4</v>
      </c>
      <c r="J10" s="7"/>
      <c r="K10" s="17"/>
      <c r="M10" s="895" t="s">
        <v>38</v>
      </c>
      <c r="N10" s="95" t="s">
        <v>29</v>
      </c>
      <c r="O10" s="96">
        <v>2.9</v>
      </c>
      <c r="P10" s="96">
        <v>3</v>
      </c>
      <c r="Q10" s="96">
        <v>2.8</v>
      </c>
      <c r="R10" s="96">
        <v>2.6</v>
      </c>
      <c r="S10" s="96">
        <v>2.6</v>
      </c>
      <c r="T10" s="96">
        <v>2.6</v>
      </c>
      <c r="U10" s="17"/>
      <c r="V10" s="7"/>
      <c r="W10" s="17"/>
    </row>
    <row r="11" spans="1:23" ht="15" customHeight="1" x14ac:dyDescent="0.25">
      <c r="A11" s="53"/>
      <c r="B11" s="895"/>
      <c r="C11" s="95" t="s">
        <v>2</v>
      </c>
      <c r="D11" s="96">
        <v>2</v>
      </c>
      <c r="E11" s="96">
        <v>2.1</v>
      </c>
      <c r="F11" s="96">
        <v>1.9</v>
      </c>
      <c r="G11" s="96">
        <v>2</v>
      </c>
      <c r="H11" s="96" t="s">
        <v>5</v>
      </c>
      <c r="I11" s="96" t="s">
        <v>5</v>
      </c>
      <c r="J11" s="7"/>
      <c r="K11" s="17"/>
      <c r="M11" s="895"/>
      <c r="N11" s="95" t="s">
        <v>2</v>
      </c>
      <c r="O11" s="96">
        <v>2.5</v>
      </c>
      <c r="P11" s="96">
        <v>2.6</v>
      </c>
      <c r="Q11" s="96">
        <v>2.4</v>
      </c>
      <c r="R11" s="96">
        <v>2.1</v>
      </c>
      <c r="S11" s="96">
        <v>2.1</v>
      </c>
      <c r="T11" s="96">
        <v>2.1</v>
      </c>
      <c r="U11" s="17"/>
      <c r="V11" s="7"/>
      <c r="W11" s="17"/>
    </row>
    <row r="12" spans="1:23" ht="15" customHeight="1" x14ac:dyDescent="0.25">
      <c r="A12" s="53"/>
      <c r="B12" s="895"/>
      <c r="C12" s="97" t="s">
        <v>6</v>
      </c>
      <c r="D12" s="96">
        <v>4.7</v>
      </c>
      <c r="E12" s="96" t="s">
        <v>14</v>
      </c>
      <c r="F12" s="96" t="s">
        <v>14</v>
      </c>
      <c r="G12" s="96" t="s">
        <v>14</v>
      </c>
      <c r="H12" s="96" t="s">
        <v>14</v>
      </c>
      <c r="I12" s="96" t="s">
        <v>14</v>
      </c>
      <c r="J12" s="7"/>
      <c r="K12" s="17"/>
      <c r="M12" s="895"/>
      <c r="N12" s="97" t="s">
        <v>6</v>
      </c>
      <c r="O12" s="96">
        <v>6.4</v>
      </c>
      <c r="P12" s="96">
        <v>6.3</v>
      </c>
      <c r="Q12" s="96">
        <v>6.6</v>
      </c>
      <c r="R12" s="96">
        <v>6.8</v>
      </c>
      <c r="S12" s="96">
        <v>7</v>
      </c>
      <c r="T12" s="96">
        <v>6.6</v>
      </c>
      <c r="U12" s="17"/>
      <c r="V12" s="7"/>
      <c r="W12" s="17"/>
    </row>
    <row r="13" spans="1:23" ht="15" customHeight="1" x14ac:dyDescent="0.25">
      <c r="A13" s="53"/>
      <c r="B13" s="895" t="s">
        <v>29</v>
      </c>
      <c r="C13" s="95" t="s">
        <v>29</v>
      </c>
      <c r="D13" s="96">
        <v>4.4000000000000004</v>
      </c>
      <c r="E13" s="96">
        <v>5</v>
      </c>
      <c r="F13" s="96">
        <v>3.8</v>
      </c>
      <c r="G13" s="96">
        <v>3.3</v>
      </c>
      <c r="H13" s="96">
        <v>3.2</v>
      </c>
      <c r="I13" s="96">
        <v>3.4</v>
      </c>
      <c r="J13" s="7"/>
      <c r="K13" s="17"/>
      <c r="M13" s="895" t="s">
        <v>29</v>
      </c>
      <c r="N13" s="95" t="s">
        <v>29</v>
      </c>
      <c r="O13" s="96">
        <v>5.0999999999999996</v>
      </c>
      <c r="P13" s="96">
        <v>5.5</v>
      </c>
      <c r="Q13" s="96">
        <v>4.7</v>
      </c>
      <c r="R13" s="96">
        <v>3.5</v>
      </c>
      <c r="S13" s="96">
        <v>3.6</v>
      </c>
      <c r="T13" s="96">
        <v>3.3</v>
      </c>
      <c r="U13" s="17"/>
      <c r="V13" s="7"/>
      <c r="W13" s="17"/>
    </row>
    <row r="14" spans="1:23" ht="15" customHeight="1" x14ac:dyDescent="0.25">
      <c r="A14" s="53"/>
      <c r="B14" s="895"/>
      <c r="C14" s="95" t="s">
        <v>2</v>
      </c>
      <c r="D14" s="96">
        <v>4.2</v>
      </c>
      <c r="E14" s="96">
        <v>4.7</v>
      </c>
      <c r="F14" s="96">
        <v>3.6</v>
      </c>
      <c r="G14" s="96">
        <v>3.1</v>
      </c>
      <c r="H14" s="96">
        <v>3</v>
      </c>
      <c r="I14" s="96">
        <v>3.1</v>
      </c>
      <c r="J14" s="7"/>
      <c r="K14" s="17"/>
      <c r="M14" s="895"/>
      <c r="N14" s="95" t="s">
        <v>2</v>
      </c>
      <c r="O14" s="96">
        <v>4.5999999999999996</v>
      </c>
      <c r="P14" s="96">
        <v>5</v>
      </c>
      <c r="Q14" s="96">
        <v>4.2</v>
      </c>
      <c r="R14" s="96">
        <v>3</v>
      </c>
      <c r="S14" s="96">
        <v>3.1</v>
      </c>
      <c r="T14" s="96">
        <v>2.9</v>
      </c>
      <c r="U14" s="17"/>
      <c r="V14" s="7"/>
      <c r="W14" s="17"/>
    </row>
    <row r="15" spans="1:23" ht="15" customHeight="1" x14ac:dyDescent="0.25">
      <c r="A15" s="53"/>
      <c r="B15" s="895"/>
      <c r="C15" s="97" t="s">
        <v>6</v>
      </c>
      <c r="D15" s="96">
        <v>7.4</v>
      </c>
      <c r="E15" s="96" t="s">
        <v>14</v>
      </c>
      <c r="F15" s="96" t="s">
        <v>14</v>
      </c>
      <c r="G15" s="96" t="s">
        <v>14</v>
      </c>
      <c r="H15" s="96" t="s">
        <v>14</v>
      </c>
      <c r="I15" s="96" t="s">
        <v>14</v>
      </c>
      <c r="J15" s="7"/>
      <c r="K15" s="17"/>
      <c r="M15" s="895"/>
      <c r="N15" s="97" t="s">
        <v>6</v>
      </c>
      <c r="O15" s="96">
        <v>9.4</v>
      </c>
      <c r="P15" s="96">
        <v>9.6</v>
      </c>
      <c r="Q15" s="96">
        <v>9.1</v>
      </c>
      <c r="R15" s="96">
        <v>7.8</v>
      </c>
      <c r="S15" s="96">
        <v>8.1</v>
      </c>
      <c r="T15" s="96">
        <v>7.5</v>
      </c>
      <c r="U15" s="17"/>
      <c r="V15" s="7"/>
      <c r="W15" s="17"/>
    </row>
    <row r="16" spans="1:23" ht="15" customHeight="1" x14ac:dyDescent="0.25">
      <c r="B16" s="3" t="s">
        <v>16</v>
      </c>
      <c r="I16" s="17"/>
      <c r="J16" s="7"/>
      <c r="K16" s="17"/>
      <c r="M16" s="3" t="s">
        <v>16</v>
      </c>
      <c r="U16" s="17"/>
      <c r="V16" s="7"/>
      <c r="W16" s="17"/>
    </row>
    <row r="17" spans="1:23" x14ac:dyDescent="0.25">
      <c r="B17" s="4" t="s">
        <v>4</v>
      </c>
      <c r="I17" s="17"/>
      <c r="J17" s="7"/>
      <c r="K17" s="17"/>
      <c r="M17" s="4" t="s">
        <v>4</v>
      </c>
      <c r="U17" s="17"/>
      <c r="V17" s="7"/>
      <c r="W17" s="17"/>
    </row>
    <row r="18" spans="1:23" x14ac:dyDescent="0.25">
      <c r="A18" s="93"/>
      <c r="D18" s="94"/>
      <c r="E18" s="94"/>
      <c r="F18" s="94"/>
      <c r="G18" s="94"/>
      <c r="H18" s="43"/>
      <c r="I18" s="17"/>
      <c r="J18" s="91"/>
      <c r="K18" s="17"/>
      <c r="M18" s="93"/>
      <c r="N18" s="94"/>
      <c r="O18" s="94"/>
      <c r="P18" s="94"/>
      <c r="Q18" s="94"/>
      <c r="R18" s="94"/>
      <c r="S18" s="94"/>
      <c r="T18" s="43"/>
      <c r="U18" s="17"/>
      <c r="V18" s="56"/>
      <c r="W18" s="17"/>
    </row>
    <row r="19" spans="1:23" x14ac:dyDescent="0.25">
      <c r="A19" s="93"/>
      <c r="D19" s="94"/>
      <c r="E19" s="94"/>
      <c r="F19" s="94"/>
      <c r="G19" s="94"/>
      <c r="H19" s="42"/>
      <c r="I19" s="42"/>
      <c r="J19" s="42"/>
      <c r="M19" s="93"/>
      <c r="N19" s="94"/>
      <c r="O19" s="94"/>
      <c r="P19" s="94"/>
      <c r="Q19" s="94"/>
      <c r="R19" s="94"/>
      <c r="S19" s="94"/>
      <c r="T19" s="42"/>
      <c r="U19" s="42"/>
    </row>
    <row r="20" spans="1:23" x14ac:dyDescent="0.25">
      <c r="A20" s="39"/>
      <c r="B20" s="5"/>
      <c r="C20" s="5"/>
      <c r="D20" s="5"/>
      <c r="E20" s="5"/>
      <c r="F20" s="5"/>
      <c r="G20" s="5"/>
      <c r="H20" s="5"/>
      <c r="I20" s="5"/>
      <c r="J20" s="42"/>
      <c r="M20" s="39"/>
      <c r="N20" s="42"/>
      <c r="O20" s="42"/>
      <c r="P20" s="42"/>
      <c r="Q20" s="42"/>
      <c r="R20" s="42"/>
      <c r="S20" s="42"/>
      <c r="T20" s="42"/>
      <c r="U20" s="42"/>
    </row>
    <row r="21" spans="1:23" x14ac:dyDescent="0.25">
      <c r="A21" s="66"/>
      <c r="B21" s="5"/>
      <c r="C21" s="5"/>
      <c r="D21" s="5"/>
      <c r="E21" s="5"/>
      <c r="F21" s="5"/>
      <c r="G21" s="5"/>
      <c r="H21" s="5"/>
      <c r="I21" s="5"/>
      <c r="J21" s="42"/>
      <c r="M21" s="5"/>
      <c r="N21" s="5"/>
      <c r="O21" s="5"/>
      <c r="P21" s="5"/>
      <c r="Q21" s="5"/>
      <c r="R21" s="5"/>
      <c r="S21" s="5"/>
      <c r="T21" s="5"/>
      <c r="U21" s="5"/>
    </row>
    <row r="22" spans="1:23" s="5" customFormat="1" x14ac:dyDescent="0.25">
      <c r="A22" s="894"/>
      <c r="C22" s="265"/>
      <c r="D22" s="265"/>
      <c r="E22" s="292" t="s">
        <v>35</v>
      </c>
      <c r="F22" s="292" t="s">
        <v>36</v>
      </c>
      <c r="L22"/>
      <c r="V22"/>
      <c r="W22"/>
    </row>
    <row r="23" spans="1:23" s="5" customFormat="1" ht="28.5" customHeight="1" x14ac:dyDescent="0.25">
      <c r="A23" s="894"/>
      <c r="C23" s="907" t="s">
        <v>40</v>
      </c>
      <c r="D23" s="293" t="s">
        <v>2</v>
      </c>
      <c r="E23" s="96" t="e">
        <f>'[3]Arbquo Jugend Tab'!E28</f>
        <v>#REF!</v>
      </c>
      <c r="F23" s="96" t="e">
        <f>'[3]Arbquo Jugend Tab'!F28</f>
        <v>#REF!</v>
      </c>
      <c r="N23" s="265"/>
      <c r="O23" s="265"/>
      <c r="P23" s="292" t="s">
        <v>35</v>
      </c>
      <c r="Q23" s="292" t="s">
        <v>36</v>
      </c>
    </row>
    <row r="24" spans="1:23" s="5" customFormat="1" x14ac:dyDescent="0.25">
      <c r="A24" s="894"/>
      <c r="C24" s="907"/>
      <c r="D24" s="294" t="s">
        <v>6</v>
      </c>
      <c r="E24" s="96" t="e">
        <f>'[3]Arbquo Jugend Tab'!E29</f>
        <v>#REF!</v>
      </c>
      <c r="F24" s="96" t="e">
        <f>'[3]Arbquo Jugend Tab'!F29</f>
        <v>#REF!</v>
      </c>
      <c r="L24" s="62"/>
      <c r="N24" s="907" t="s">
        <v>40</v>
      </c>
      <c r="O24" s="293" t="s">
        <v>2</v>
      </c>
      <c r="P24" s="96" t="e">
        <f>'[4]Arbquo Jugend Tab'!P29</f>
        <v>#REF!</v>
      </c>
      <c r="Q24" s="96" t="e">
        <f>'[4]Arbquo Jugend Tab'!Q29</f>
        <v>#REF!</v>
      </c>
    </row>
    <row r="25" spans="1:23" s="5" customFormat="1" ht="15" customHeight="1" x14ac:dyDescent="0.25">
      <c r="A25" s="894"/>
      <c r="C25" s="907" t="s">
        <v>41</v>
      </c>
      <c r="D25" s="293" t="s">
        <v>2</v>
      </c>
      <c r="E25" s="96" t="e">
        <f>'[3]Arbquo Jugend Tab'!E31</f>
        <v>#REF!</v>
      </c>
      <c r="F25" s="96" t="e">
        <f>'[3]Arbquo Jugend Tab'!F31</f>
        <v>#REF!</v>
      </c>
      <c r="L25" s="62"/>
      <c r="N25" s="907"/>
      <c r="O25" s="294" t="s">
        <v>6</v>
      </c>
      <c r="P25" s="96" t="e">
        <f>'[4]Arbquo Jugend Tab'!P30</f>
        <v>#REF!</v>
      </c>
      <c r="Q25" s="96" t="e">
        <f>'[4]Arbquo Jugend Tab'!Q30</f>
        <v>#REF!</v>
      </c>
    </row>
    <row r="26" spans="1:23" s="5" customFormat="1" x14ac:dyDescent="0.25">
      <c r="A26" s="62"/>
      <c r="C26" s="908"/>
      <c r="D26" s="295" t="s">
        <v>6</v>
      </c>
      <c r="E26" s="296" t="e">
        <f>'[3]Arbquo Jugend Tab'!E32</f>
        <v>#REF!</v>
      </c>
      <c r="F26" s="296" t="e">
        <f>'[3]Arbquo Jugend Tab'!F32</f>
        <v>#REF!</v>
      </c>
      <c r="N26" s="907" t="s">
        <v>41</v>
      </c>
      <c r="O26" s="293" t="s">
        <v>2</v>
      </c>
      <c r="P26" s="96" t="e">
        <f>'[4]Arbquo Jugend Tab'!P32</f>
        <v>#REF!</v>
      </c>
      <c r="Q26" s="96" t="e">
        <f>'[4]Arbquo Jugend Tab'!Q32</f>
        <v>#REF!</v>
      </c>
    </row>
    <row r="27" spans="1:23" s="5" customFormat="1" x14ac:dyDescent="0.25">
      <c r="A27" s="57"/>
      <c r="C27" s="297"/>
      <c r="D27" s="298"/>
      <c r="E27" s="299"/>
      <c r="F27" s="300"/>
      <c r="N27" s="908"/>
      <c r="O27" s="295" t="s">
        <v>6</v>
      </c>
      <c r="P27" s="296" t="e">
        <f>'[4]Arbquo Jugend Tab'!P33</f>
        <v>#REF!</v>
      </c>
      <c r="Q27" s="296" t="e">
        <f>'[4]Arbquo Jugend Tab'!Q33</f>
        <v>#REF!</v>
      </c>
    </row>
    <row r="28" spans="1:23" s="5" customFormat="1" x14ac:dyDescent="0.25">
      <c r="A28" s="47"/>
      <c r="C28" s="252"/>
      <c r="D28" s="252"/>
      <c r="E28" s="301" t="s">
        <v>19</v>
      </c>
      <c r="F28" s="301" t="s">
        <v>39</v>
      </c>
      <c r="N28" s="297"/>
      <c r="O28" s="298"/>
      <c r="P28" s="299"/>
      <c r="Q28" s="300"/>
    </row>
    <row r="29" spans="1:23" s="5" customFormat="1" x14ac:dyDescent="0.25">
      <c r="C29" s="907" t="s">
        <v>40</v>
      </c>
      <c r="D29" s="293" t="s">
        <v>2</v>
      </c>
      <c r="E29" s="96" t="e">
        <f>'[3]Original Arbeitslos WE'!G159</f>
        <v>#REF!</v>
      </c>
      <c r="F29" s="96" t="e">
        <f>'[3]Original Arbeitslos WE'!J159</f>
        <v>#REF!</v>
      </c>
      <c r="N29" s="252"/>
      <c r="O29" s="252"/>
      <c r="P29" s="301" t="s">
        <v>19</v>
      </c>
      <c r="Q29" s="301" t="s">
        <v>39</v>
      </c>
    </row>
    <row r="30" spans="1:23" s="5" customFormat="1" x14ac:dyDescent="0.25">
      <c r="C30" s="907"/>
      <c r="D30" s="294" t="s">
        <v>6</v>
      </c>
      <c r="E30" s="96" t="e">
        <f>'[3]Original Arbeitslos WE'!G160</f>
        <v>#REF!</v>
      </c>
      <c r="F30" s="96" t="e">
        <f>'[3]Original Arbeitslos WE'!J160</f>
        <v>#REF!</v>
      </c>
      <c r="N30" s="907" t="s">
        <v>40</v>
      </c>
      <c r="O30" s="293" t="s">
        <v>2</v>
      </c>
      <c r="P30" s="96" t="e">
        <f>'[4]Original Arbeitslos HE'!R160</f>
        <v>#REF!</v>
      </c>
      <c r="Q30" s="96" t="e">
        <f>'[4]Original Arbeitslos HE'!U160</f>
        <v>#REF!</v>
      </c>
    </row>
    <row r="31" spans="1:23" s="5" customFormat="1" x14ac:dyDescent="0.25">
      <c r="C31" s="907" t="s">
        <v>41</v>
      </c>
      <c r="D31" s="293" t="s">
        <v>2</v>
      </c>
      <c r="E31" s="96" t="e">
        <f>'[3]Original Arbeitslos WE'!G162</f>
        <v>#REF!</v>
      </c>
      <c r="F31" s="96" t="e">
        <f>'[3]Original Arbeitslos WE'!J162</f>
        <v>#REF!</v>
      </c>
      <c r="N31" s="907"/>
      <c r="O31" s="294" t="s">
        <v>6</v>
      </c>
      <c r="P31" s="96" t="e">
        <f>'[4]Original Arbeitslos HE'!R161</f>
        <v>#REF!</v>
      </c>
      <c r="Q31" s="96" t="e">
        <f>'[4]Original Arbeitslos HE'!U161</f>
        <v>#REF!</v>
      </c>
    </row>
    <row r="32" spans="1:23" s="5" customFormat="1" x14ac:dyDescent="0.25">
      <c r="C32" s="907"/>
      <c r="D32" s="294" t="s">
        <v>6</v>
      </c>
      <c r="E32" s="96" t="e">
        <f>'[3]Original Arbeitslos WE'!G163</f>
        <v>#REF!</v>
      </c>
      <c r="F32" s="96" t="e">
        <f>'[3]Original Arbeitslos WE'!J163</f>
        <v>#REF!</v>
      </c>
      <c r="N32" s="907" t="s">
        <v>41</v>
      </c>
      <c r="O32" s="293" t="s">
        <v>2</v>
      </c>
      <c r="P32" s="96" t="e">
        <f>'[4]Original Arbeitslos HE'!R163</f>
        <v>#REF!</v>
      </c>
      <c r="Q32" s="96" t="e">
        <f>'[4]Original Arbeitslos HE'!U163</f>
        <v>#REF!</v>
      </c>
    </row>
    <row r="33" spans="1:23" s="5" customFormat="1" x14ac:dyDescent="0.25">
      <c r="N33" s="907"/>
      <c r="O33" s="294" t="s">
        <v>6</v>
      </c>
      <c r="P33" s="96" t="e">
        <f>'[4]Original Arbeitslos HE'!R164</f>
        <v>#REF!</v>
      </c>
      <c r="Q33" s="96" t="e">
        <f>'[4]Original Arbeitslos HE'!U164</f>
        <v>#REF!</v>
      </c>
    </row>
    <row r="34" spans="1:23" s="5" customFormat="1" x14ac:dyDescent="0.25"/>
    <row r="35" spans="1:23" s="5" customFormat="1" x14ac:dyDescent="0.25"/>
    <row r="36" spans="1:23" s="5" customFormat="1" x14ac:dyDescent="0.25"/>
    <row r="37" spans="1:23" s="5" customFormat="1" x14ac:dyDescent="0.25">
      <c r="A37" s="3"/>
      <c r="B37" s="3" t="s">
        <v>16</v>
      </c>
      <c r="M37" s="3" t="s">
        <v>16</v>
      </c>
    </row>
    <row r="38" spans="1:23" s="5" customFormat="1" x14ac:dyDescent="0.25">
      <c r="A38" s="4"/>
      <c r="B38" s="4" t="s">
        <v>4</v>
      </c>
      <c r="M38" s="4" t="s">
        <v>4</v>
      </c>
    </row>
    <row r="39" spans="1:23" s="5" customFormat="1" x14ac:dyDescent="0.25"/>
    <row r="40" spans="1:23" s="5" customFormat="1" x14ac:dyDescent="0.25">
      <c r="C40" s="3"/>
    </row>
    <row r="41" spans="1:23" s="5" customFormat="1" x14ac:dyDescent="0.25">
      <c r="A41" s="3"/>
      <c r="C41" s="4"/>
      <c r="N41" s="3"/>
    </row>
    <row r="42" spans="1:23" s="5" customFormat="1" x14ac:dyDescent="0.25">
      <c r="A42" s="4"/>
      <c r="B42" s="4"/>
      <c r="N42" s="4"/>
    </row>
    <row r="43" spans="1:23" s="5" customFormat="1" x14ac:dyDescent="0.25">
      <c r="A43" s="4"/>
    </row>
    <row r="44" spans="1:23" x14ac:dyDescent="0.25">
      <c r="A44" s="4"/>
      <c r="L44" s="5"/>
      <c r="M44" s="5"/>
      <c r="N44" s="5"/>
      <c r="O44" s="5"/>
      <c r="P44" s="5"/>
      <c r="Q44" s="5"/>
      <c r="R44" s="5"/>
      <c r="S44" s="5"/>
      <c r="T44" s="5"/>
      <c r="U44" s="5"/>
      <c r="V44" s="5"/>
      <c r="W44" s="5"/>
    </row>
    <row r="45" spans="1:23" x14ac:dyDescent="0.25">
      <c r="H45" s="364" t="s">
        <v>316</v>
      </c>
      <c r="J45" s="364"/>
      <c r="K45" s="364"/>
      <c r="L45" s="5"/>
      <c r="M45" s="5"/>
      <c r="N45" s="5"/>
      <c r="O45" s="5"/>
      <c r="P45" s="5"/>
      <c r="Q45" s="5"/>
      <c r="R45" s="5"/>
      <c r="S45" s="364" t="s">
        <v>316</v>
      </c>
      <c r="U45" s="364"/>
      <c r="V45" s="364"/>
      <c r="W45" s="5"/>
    </row>
  </sheetData>
  <mergeCells count="32">
    <mergeCell ref="C29:C30"/>
    <mergeCell ref="C31:C32"/>
    <mergeCell ref="N24:N25"/>
    <mergeCell ref="N26:N27"/>
    <mergeCell ref="N30:N31"/>
    <mergeCell ref="N32:N33"/>
    <mergeCell ref="A22:A23"/>
    <mergeCell ref="A24:A25"/>
    <mergeCell ref="C23:C24"/>
    <mergeCell ref="C25:C26"/>
    <mergeCell ref="M7:M9"/>
    <mergeCell ref="M10:M12"/>
    <mergeCell ref="M13:M15"/>
    <mergeCell ref="B7:B9"/>
    <mergeCell ref="B10:B12"/>
    <mergeCell ref="B13:B15"/>
    <mergeCell ref="O5:O6"/>
    <mergeCell ref="P5:Q5"/>
    <mergeCell ref="R5:R6"/>
    <mergeCell ref="S5:T5"/>
    <mergeCell ref="A2:K2"/>
    <mergeCell ref="L2:U2"/>
    <mergeCell ref="M4:N6"/>
    <mergeCell ref="O4:Q4"/>
    <mergeCell ref="R4:T4"/>
    <mergeCell ref="B4:C6"/>
    <mergeCell ref="D4:F4"/>
    <mergeCell ref="G4:I4"/>
    <mergeCell ref="D5:D6"/>
    <mergeCell ref="E5:F5"/>
    <mergeCell ref="G5:G6"/>
    <mergeCell ref="H5:I5"/>
  </mergeCells>
  <hyperlinks>
    <hyperlink ref="H1:K1" location="Inhalt_Jugendliche!A1" display="zurück zur Übersicht"/>
    <hyperlink ref="S1:V1" location="Inhalt_Jugendliche!A1" display="zurück zur Übersicht"/>
    <hyperlink ref="S45:V45" location="Inhalt_Jugendliche!A1" display="zurück zur Übersicht"/>
    <hyperlink ref="H45:K45" location="Inhalt_Jugendliche!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1" max="1048575" man="1"/>
  </col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99"/>
  <sheetViews>
    <sheetView showGridLines="0" view="pageLayout" zoomScale="80" zoomScaleNormal="100" zoomScalePageLayoutView="80" workbookViewId="0">
      <selection activeCell="A28" sqref="A28"/>
    </sheetView>
  </sheetViews>
  <sheetFormatPr baseColWidth="10" defaultColWidth="11.42578125" defaultRowHeight="15" x14ac:dyDescent="0.25"/>
  <cols>
    <col min="11" max="11" width="21.28515625" customWidth="1"/>
    <col min="21" max="21" width="10.5703125" customWidth="1"/>
    <col min="23" max="23" width="10.5703125" customWidth="1"/>
  </cols>
  <sheetData>
    <row r="1" spans="1:23" x14ac:dyDescent="0.25">
      <c r="K1" s="428" t="s">
        <v>316</v>
      </c>
      <c r="W1" s="428" t="s">
        <v>316</v>
      </c>
    </row>
    <row r="2" spans="1:23" ht="15" customHeight="1" x14ac:dyDescent="0.25">
      <c r="A2" s="1031" t="s">
        <v>380</v>
      </c>
      <c r="B2" s="1032"/>
      <c r="C2" s="1032"/>
      <c r="D2" s="1032"/>
      <c r="E2" s="1032"/>
      <c r="F2" s="1032"/>
      <c r="G2" s="1032"/>
      <c r="H2" s="1032"/>
      <c r="I2" s="1032"/>
      <c r="J2" s="1032"/>
      <c r="K2" s="1032"/>
      <c r="L2" s="1033" t="s">
        <v>383</v>
      </c>
      <c r="M2" s="1033"/>
      <c r="N2" s="1033"/>
      <c r="O2" s="1033"/>
      <c r="P2" s="1033"/>
      <c r="Q2" s="1033"/>
      <c r="R2" s="1033"/>
      <c r="S2" s="1033"/>
      <c r="T2" s="1033"/>
      <c r="U2" s="1033"/>
      <c r="V2" s="1033"/>
    </row>
    <row r="3" spans="1:23" x14ac:dyDescent="0.25">
      <c r="A3" s="1032"/>
      <c r="B3" s="1032"/>
      <c r="C3" s="1032"/>
      <c r="D3" s="1032"/>
      <c r="E3" s="1032"/>
      <c r="F3" s="1032"/>
      <c r="G3" s="1032"/>
      <c r="H3" s="1032"/>
      <c r="I3" s="1032"/>
      <c r="J3" s="1032"/>
      <c r="K3" s="1032"/>
      <c r="L3" s="1033"/>
      <c r="M3" s="1033"/>
      <c r="N3" s="1033"/>
      <c r="O3" s="1033"/>
      <c r="P3" s="1033"/>
      <c r="Q3" s="1033"/>
      <c r="R3" s="1033"/>
      <c r="S3" s="1033"/>
      <c r="T3" s="1033"/>
      <c r="U3" s="1033"/>
      <c r="V3" s="1033"/>
    </row>
    <row r="5" spans="1:23" x14ac:dyDescent="0.25">
      <c r="L5" s="374" t="s">
        <v>251</v>
      </c>
    </row>
    <row r="28" spans="1:22" x14ac:dyDescent="0.25">
      <c r="A28" s="288" t="s">
        <v>265</v>
      </c>
      <c r="B28" s="289"/>
      <c r="C28" s="289"/>
      <c r="D28" s="289"/>
      <c r="E28" s="289"/>
      <c r="F28" s="289"/>
      <c r="G28" s="289"/>
      <c r="H28" s="289"/>
      <c r="I28" s="289"/>
      <c r="J28" s="52"/>
      <c r="K28" s="289"/>
      <c r="L28" s="288" t="s">
        <v>265</v>
      </c>
      <c r="M28" s="289"/>
      <c r="N28" s="289"/>
      <c r="O28" s="289"/>
      <c r="P28" s="289"/>
      <c r="Q28" s="289"/>
      <c r="R28" s="289"/>
      <c r="S28" s="289"/>
      <c r="T28" s="289"/>
      <c r="U28" s="52"/>
      <c r="V28" s="289"/>
    </row>
    <row r="29" spans="1:22" ht="15" customHeight="1" x14ac:dyDescent="0.25">
      <c r="A29" s="288" t="s">
        <v>4</v>
      </c>
      <c r="B29" s="52"/>
      <c r="C29" s="52"/>
      <c r="D29" s="52"/>
      <c r="E29" s="52"/>
      <c r="F29" s="52"/>
      <c r="G29" s="52"/>
      <c r="H29" s="52"/>
      <c r="I29" s="52"/>
      <c r="J29" s="52"/>
      <c r="K29" s="52"/>
      <c r="L29" s="288" t="s">
        <v>4</v>
      </c>
      <c r="M29" s="52"/>
      <c r="N29" s="52"/>
      <c r="O29" s="52"/>
      <c r="P29" s="52"/>
      <c r="Q29" s="52"/>
      <c r="R29" s="52"/>
      <c r="S29" s="52"/>
      <c r="T29" s="52"/>
      <c r="U29" s="52"/>
      <c r="V29" s="52"/>
    </row>
    <row r="30" spans="1:22" x14ac:dyDescent="0.25">
      <c r="A30" s="890" t="s">
        <v>266</v>
      </c>
      <c r="B30" s="890"/>
      <c r="C30" s="890"/>
      <c r="D30" s="890"/>
      <c r="E30" s="890"/>
      <c r="F30" s="890"/>
      <c r="G30" s="890"/>
      <c r="H30" s="890"/>
      <c r="I30" s="890"/>
      <c r="J30" s="890"/>
      <c r="K30" s="890"/>
      <c r="L30" s="890" t="s">
        <v>266</v>
      </c>
      <c r="M30" s="890"/>
      <c r="N30" s="890"/>
      <c r="O30" s="890"/>
      <c r="P30" s="890"/>
      <c r="Q30" s="890"/>
      <c r="R30" s="890"/>
      <c r="S30" s="890"/>
      <c r="T30" s="890"/>
      <c r="U30" s="890"/>
      <c r="V30" s="890"/>
    </row>
    <row r="31" spans="1:22" x14ac:dyDescent="0.25">
      <c r="A31" s="890"/>
      <c r="B31" s="890"/>
      <c r="C31" s="890"/>
      <c r="D31" s="890"/>
      <c r="E31" s="890"/>
      <c r="F31" s="890"/>
      <c r="G31" s="890"/>
      <c r="H31" s="890"/>
      <c r="I31" s="890"/>
      <c r="J31" s="890"/>
      <c r="K31" s="890"/>
      <c r="L31" s="890"/>
      <c r="M31" s="890"/>
      <c r="N31" s="890"/>
      <c r="O31" s="890"/>
      <c r="P31" s="890"/>
      <c r="Q31" s="890"/>
      <c r="R31" s="890"/>
      <c r="S31" s="890"/>
      <c r="T31" s="890"/>
      <c r="U31" s="890"/>
      <c r="V31" s="890"/>
    </row>
    <row r="32" spans="1:22" x14ac:dyDescent="0.25">
      <c r="A32" s="890"/>
      <c r="B32" s="890"/>
      <c r="C32" s="890"/>
      <c r="D32" s="890"/>
      <c r="E32" s="890"/>
      <c r="F32" s="890"/>
      <c r="G32" s="890"/>
      <c r="H32" s="890"/>
      <c r="I32" s="890"/>
      <c r="J32" s="890"/>
      <c r="K32" s="890"/>
      <c r="L32" s="890"/>
      <c r="M32" s="890"/>
      <c r="N32" s="890"/>
      <c r="O32" s="890"/>
      <c r="P32" s="890"/>
      <c r="Q32" s="890"/>
      <c r="R32" s="890"/>
      <c r="S32" s="890"/>
      <c r="T32" s="890"/>
      <c r="U32" s="890"/>
      <c r="V32" s="890"/>
    </row>
    <row r="33" spans="1:23" ht="15" customHeight="1" x14ac:dyDescent="0.25">
      <c r="A33" s="890"/>
      <c r="B33" s="890"/>
      <c r="C33" s="890"/>
      <c r="D33" s="890"/>
      <c r="E33" s="890"/>
      <c r="F33" s="890"/>
      <c r="G33" s="890"/>
      <c r="H33" s="890"/>
      <c r="I33" s="890"/>
      <c r="J33" s="890"/>
      <c r="K33" s="890"/>
      <c r="L33" s="890"/>
      <c r="M33" s="890"/>
      <c r="N33" s="890"/>
      <c r="O33" s="890"/>
      <c r="P33" s="890"/>
      <c r="Q33" s="890"/>
      <c r="R33" s="890"/>
      <c r="S33" s="890"/>
      <c r="T33" s="890"/>
      <c r="U33" s="890"/>
      <c r="V33" s="890"/>
    </row>
    <row r="34" spans="1:23" ht="15" customHeight="1" x14ac:dyDescent="0.25">
      <c r="A34" s="429"/>
      <c r="B34" s="429"/>
      <c r="C34" s="429"/>
      <c r="D34" s="429"/>
      <c r="E34" s="429"/>
      <c r="F34" s="429"/>
      <c r="G34" s="429"/>
      <c r="H34" s="429"/>
      <c r="I34" s="429"/>
      <c r="J34" s="429"/>
      <c r="K34" s="428" t="s">
        <v>316</v>
      </c>
      <c r="L34" s="429"/>
      <c r="M34" s="429"/>
      <c r="N34" s="429"/>
      <c r="O34" s="429"/>
      <c r="P34" s="429"/>
      <c r="Q34" s="429"/>
      <c r="R34" s="429"/>
      <c r="S34" s="429"/>
      <c r="T34" s="429"/>
      <c r="U34" s="429"/>
      <c r="V34" s="429"/>
      <c r="W34" s="428" t="s">
        <v>316</v>
      </c>
    </row>
    <row r="35" spans="1:23" ht="15" customHeight="1" x14ac:dyDescent="0.25">
      <c r="A35" s="1031" t="s">
        <v>381</v>
      </c>
      <c r="B35" s="1032"/>
      <c r="C35" s="1032"/>
      <c r="D35" s="1032"/>
      <c r="E35" s="1032"/>
      <c r="F35" s="1032"/>
      <c r="G35" s="1032"/>
      <c r="H35" s="1032"/>
      <c r="I35" s="1032"/>
      <c r="J35" s="1032"/>
      <c r="K35" s="1032"/>
      <c r="L35" s="1031" t="s">
        <v>384</v>
      </c>
      <c r="M35" s="1031"/>
      <c r="N35" s="1031"/>
      <c r="O35" s="1031"/>
      <c r="P35" s="1031"/>
      <c r="Q35" s="1031"/>
      <c r="R35" s="1031"/>
      <c r="S35" s="1031"/>
      <c r="T35" s="1031"/>
      <c r="U35" s="1031"/>
      <c r="V35" s="1031"/>
      <c r="W35" s="1031"/>
    </row>
    <row r="36" spans="1:23" x14ac:dyDescent="0.25">
      <c r="A36" s="1032"/>
      <c r="B36" s="1032"/>
      <c r="C36" s="1032"/>
      <c r="D36" s="1032"/>
      <c r="E36" s="1032"/>
      <c r="F36" s="1032"/>
      <c r="G36" s="1032"/>
      <c r="H36" s="1032"/>
      <c r="I36" s="1032"/>
      <c r="J36" s="1032"/>
      <c r="K36" s="1032"/>
      <c r="L36" s="1031"/>
      <c r="M36" s="1031"/>
      <c r="N36" s="1031"/>
      <c r="O36" s="1031"/>
      <c r="P36" s="1031"/>
      <c r="Q36" s="1031"/>
      <c r="R36" s="1031"/>
      <c r="S36" s="1031"/>
      <c r="T36" s="1031"/>
      <c r="U36" s="1031"/>
      <c r="V36" s="1031"/>
      <c r="W36" s="1031"/>
    </row>
    <row r="61" spans="1:22" x14ac:dyDescent="0.25">
      <c r="A61" s="288" t="s">
        <v>265</v>
      </c>
      <c r="B61" s="289"/>
      <c r="C61" s="289"/>
      <c r="D61" s="289"/>
      <c r="E61" s="289"/>
      <c r="F61" s="289"/>
      <c r="G61" s="289"/>
      <c r="H61" s="289"/>
      <c r="I61" s="289"/>
      <c r="J61" s="52"/>
      <c r="K61" s="289"/>
      <c r="L61" s="288" t="s">
        <v>265</v>
      </c>
      <c r="M61" s="289"/>
      <c r="N61" s="289"/>
      <c r="O61" s="289"/>
      <c r="P61" s="289"/>
      <c r="Q61" s="289"/>
      <c r="R61" s="289"/>
      <c r="S61" s="289"/>
      <c r="T61" s="289"/>
      <c r="U61" s="52"/>
      <c r="V61" s="289"/>
    </row>
    <row r="62" spans="1:22" x14ac:dyDescent="0.25">
      <c r="A62" s="288" t="s">
        <v>4</v>
      </c>
      <c r="B62" s="52"/>
      <c r="C62" s="52"/>
      <c r="D62" s="52"/>
      <c r="E62" s="52"/>
      <c r="F62" s="52"/>
      <c r="G62" s="52"/>
      <c r="H62" s="52"/>
      <c r="I62" s="52"/>
      <c r="J62" s="52"/>
      <c r="K62" s="52"/>
      <c r="L62" s="288" t="s">
        <v>4</v>
      </c>
      <c r="M62" s="52"/>
      <c r="N62" s="52"/>
      <c r="O62" s="52"/>
      <c r="P62" s="52"/>
      <c r="Q62" s="52"/>
      <c r="R62" s="52"/>
      <c r="S62" s="52"/>
      <c r="T62" s="52"/>
      <c r="U62" s="52"/>
      <c r="V62" s="52"/>
    </row>
    <row r="63" spans="1:22" x14ac:dyDescent="0.25">
      <c r="A63" s="890" t="s">
        <v>266</v>
      </c>
      <c r="B63" s="890"/>
      <c r="C63" s="890"/>
      <c r="D63" s="890"/>
      <c r="E63" s="890"/>
      <c r="F63" s="890"/>
      <c r="G63" s="890"/>
      <c r="H63" s="890"/>
      <c r="I63" s="890"/>
      <c r="J63" s="890"/>
      <c r="K63" s="890"/>
      <c r="L63" s="890" t="s">
        <v>266</v>
      </c>
      <c r="M63" s="890"/>
      <c r="N63" s="890"/>
      <c r="O63" s="890"/>
      <c r="P63" s="890"/>
      <c r="Q63" s="890"/>
      <c r="R63" s="890"/>
      <c r="S63" s="890"/>
      <c r="T63" s="890"/>
      <c r="U63" s="890"/>
      <c r="V63" s="890"/>
    </row>
    <row r="64" spans="1:22" x14ac:dyDescent="0.25">
      <c r="A64" s="890"/>
      <c r="B64" s="890"/>
      <c r="C64" s="890"/>
      <c r="D64" s="890"/>
      <c r="E64" s="890"/>
      <c r="F64" s="890"/>
      <c r="G64" s="890"/>
      <c r="H64" s="890"/>
      <c r="I64" s="890"/>
      <c r="J64" s="890"/>
      <c r="K64" s="890"/>
      <c r="L64" s="890"/>
      <c r="M64" s="890"/>
      <c r="N64" s="890"/>
      <c r="O64" s="890"/>
      <c r="P64" s="890"/>
      <c r="Q64" s="890"/>
      <c r="R64" s="890"/>
      <c r="S64" s="890"/>
      <c r="T64" s="890"/>
      <c r="U64" s="890"/>
      <c r="V64" s="890"/>
    </row>
    <row r="65" spans="1:23" x14ac:dyDescent="0.25">
      <c r="A65" s="890"/>
      <c r="B65" s="890"/>
      <c r="C65" s="890"/>
      <c r="D65" s="890"/>
      <c r="E65" s="890"/>
      <c r="F65" s="890"/>
      <c r="G65" s="890"/>
      <c r="H65" s="890"/>
      <c r="I65" s="890"/>
      <c r="J65" s="890"/>
      <c r="K65" s="890"/>
      <c r="L65" s="890"/>
      <c r="M65" s="890"/>
      <c r="N65" s="890"/>
      <c r="O65" s="890"/>
      <c r="P65" s="890"/>
      <c r="Q65" s="890"/>
      <c r="R65" s="890"/>
      <c r="S65" s="890"/>
      <c r="T65" s="890"/>
      <c r="U65" s="890"/>
      <c r="V65" s="890"/>
    </row>
    <row r="66" spans="1:23" x14ac:dyDescent="0.25">
      <c r="A66" s="890"/>
      <c r="B66" s="890"/>
      <c r="C66" s="890"/>
      <c r="D66" s="890"/>
      <c r="E66" s="890"/>
      <c r="F66" s="890"/>
      <c r="G66" s="890"/>
      <c r="H66" s="890"/>
      <c r="I66" s="890"/>
      <c r="J66" s="890"/>
      <c r="K66" s="890"/>
      <c r="L66" s="890"/>
      <c r="M66" s="890"/>
      <c r="N66" s="890"/>
      <c r="O66" s="890"/>
      <c r="P66" s="890"/>
      <c r="Q66" s="890"/>
      <c r="R66" s="890"/>
      <c r="S66" s="890"/>
      <c r="T66" s="890"/>
      <c r="U66" s="890"/>
      <c r="V66" s="890"/>
    </row>
    <row r="67" spans="1:23" x14ac:dyDescent="0.25">
      <c r="A67" s="429"/>
      <c r="B67" s="429"/>
      <c r="C67" s="429"/>
      <c r="D67" s="429"/>
      <c r="E67" s="429"/>
      <c r="F67" s="429"/>
      <c r="G67" s="429"/>
      <c r="H67" s="429"/>
      <c r="I67" s="429"/>
      <c r="J67" s="429"/>
      <c r="K67" s="428" t="s">
        <v>316</v>
      </c>
      <c r="L67" s="429"/>
      <c r="M67" s="429"/>
      <c r="N67" s="429"/>
      <c r="O67" s="429"/>
      <c r="P67" s="429"/>
      <c r="Q67" s="429"/>
      <c r="R67" s="429"/>
      <c r="S67" s="429"/>
      <c r="T67" s="429"/>
      <c r="U67" s="429"/>
      <c r="V67" s="429"/>
      <c r="W67" s="428" t="s">
        <v>316</v>
      </c>
    </row>
    <row r="68" spans="1:23" ht="15" customHeight="1" x14ac:dyDescent="0.25">
      <c r="A68" s="1031" t="s">
        <v>382</v>
      </c>
      <c r="B68" s="1032"/>
      <c r="C68" s="1032"/>
      <c r="D68" s="1032"/>
      <c r="E68" s="1032"/>
      <c r="F68" s="1032"/>
      <c r="G68" s="1032"/>
      <c r="H68" s="1032"/>
      <c r="I68" s="1032"/>
      <c r="J68" s="1032"/>
      <c r="K68" s="1032"/>
      <c r="L68" s="1031" t="s">
        <v>385</v>
      </c>
      <c r="M68" s="1031"/>
      <c r="N68" s="1031"/>
      <c r="O68" s="1031"/>
      <c r="P68" s="1031"/>
      <c r="Q68" s="1031"/>
      <c r="R68" s="1031"/>
      <c r="S68" s="1031"/>
      <c r="T68" s="1031"/>
      <c r="U68" s="1031"/>
      <c r="V68" s="1031"/>
      <c r="W68" s="1031"/>
    </row>
    <row r="69" spans="1:23" x14ac:dyDescent="0.25">
      <c r="A69" s="1032"/>
      <c r="B69" s="1032"/>
      <c r="C69" s="1032"/>
      <c r="D69" s="1032"/>
      <c r="E69" s="1032"/>
      <c r="F69" s="1032"/>
      <c r="G69" s="1032"/>
      <c r="H69" s="1032"/>
      <c r="I69" s="1032"/>
      <c r="J69" s="1032"/>
      <c r="K69" s="1032"/>
      <c r="L69" s="1031"/>
      <c r="M69" s="1031"/>
      <c r="N69" s="1031"/>
      <c r="O69" s="1031"/>
      <c r="P69" s="1031"/>
      <c r="Q69" s="1031"/>
      <c r="R69" s="1031"/>
      <c r="S69" s="1031"/>
      <c r="T69" s="1031"/>
      <c r="U69" s="1031"/>
      <c r="V69" s="1031"/>
      <c r="W69" s="1031"/>
    </row>
    <row r="94" spans="1:22" x14ac:dyDescent="0.25">
      <c r="A94" s="288" t="s">
        <v>265</v>
      </c>
      <c r="B94" s="289"/>
      <c r="C94" s="289"/>
      <c r="D94" s="289"/>
      <c r="E94" s="289"/>
      <c r="F94" s="289"/>
      <c r="G94" s="289"/>
      <c r="H94" s="289"/>
      <c r="I94" s="289"/>
      <c r="J94" s="52"/>
      <c r="K94" s="289"/>
      <c r="L94" s="288" t="s">
        <v>265</v>
      </c>
      <c r="M94" s="289"/>
      <c r="N94" s="289"/>
      <c r="O94" s="289"/>
      <c r="P94" s="289"/>
      <c r="Q94" s="289"/>
      <c r="R94" s="289"/>
      <c r="S94" s="289"/>
      <c r="T94" s="289"/>
      <c r="U94" s="52"/>
      <c r="V94" s="289"/>
    </row>
    <row r="95" spans="1:22" x14ac:dyDescent="0.25">
      <c r="A95" s="288" t="s">
        <v>4</v>
      </c>
      <c r="B95" s="52"/>
      <c r="C95" s="52"/>
      <c r="D95" s="52"/>
      <c r="E95" s="52"/>
      <c r="F95" s="52"/>
      <c r="G95" s="52"/>
      <c r="H95" s="52"/>
      <c r="I95" s="52"/>
      <c r="J95" s="52"/>
      <c r="K95" s="52"/>
      <c r="L95" s="288" t="s">
        <v>4</v>
      </c>
      <c r="M95" s="52"/>
      <c r="N95" s="52"/>
      <c r="O95" s="52"/>
      <c r="P95" s="52"/>
      <c r="Q95" s="52"/>
      <c r="R95" s="52"/>
      <c r="S95" s="52"/>
      <c r="T95" s="52"/>
      <c r="U95" s="52"/>
      <c r="V95" s="52"/>
    </row>
    <row r="96" spans="1:22" x14ac:dyDescent="0.25">
      <c r="A96" s="890" t="s">
        <v>266</v>
      </c>
      <c r="B96" s="890"/>
      <c r="C96" s="890"/>
      <c r="D96" s="890"/>
      <c r="E96" s="890"/>
      <c r="F96" s="890"/>
      <c r="G96" s="890"/>
      <c r="H96" s="890"/>
      <c r="I96" s="890"/>
      <c r="J96" s="890"/>
      <c r="K96" s="890"/>
      <c r="L96" s="890" t="s">
        <v>266</v>
      </c>
      <c r="M96" s="890"/>
      <c r="N96" s="890"/>
      <c r="O96" s="890"/>
      <c r="P96" s="890"/>
      <c r="Q96" s="890"/>
      <c r="R96" s="890"/>
      <c r="S96" s="890"/>
      <c r="T96" s="890"/>
      <c r="U96" s="890"/>
      <c r="V96" s="890"/>
    </row>
    <row r="97" spans="1:22" x14ac:dyDescent="0.25">
      <c r="A97" s="890"/>
      <c r="B97" s="890"/>
      <c r="C97" s="890"/>
      <c r="D97" s="890"/>
      <c r="E97" s="890"/>
      <c r="F97" s="890"/>
      <c r="G97" s="890"/>
      <c r="H97" s="890"/>
      <c r="I97" s="890"/>
      <c r="J97" s="890"/>
      <c r="K97" s="890"/>
      <c r="L97" s="890"/>
      <c r="M97" s="890"/>
      <c r="N97" s="890"/>
      <c r="O97" s="890"/>
      <c r="P97" s="890"/>
      <c r="Q97" s="890"/>
      <c r="R97" s="890"/>
      <c r="S97" s="890"/>
      <c r="T97" s="890"/>
      <c r="U97" s="890"/>
      <c r="V97" s="890"/>
    </row>
    <row r="98" spans="1:22" x14ac:dyDescent="0.25">
      <c r="A98" s="890"/>
      <c r="B98" s="890"/>
      <c r="C98" s="890"/>
      <c r="D98" s="890"/>
      <c r="E98" s="890"/>
      <c r="F98" s="890"/>
      <c r="G98" s="890"/>
      <c r="H98" s="890"/>
      <c r="I98" s="890"/>
      <c r="J98" s="890"/>
      <c r="K98" s="890"/>
      <c r="L98" s="890"/>
      <c r="M98" s="890"/>
      <c r="N98" s="890"/>
      <c r="O98" s="890"/>
      <c r="P98" s="890"/>
      <c r="Q98" s="890"/>
      <c r="R98" s="890"/>
      <c r="S98" s="890"/>
      <c r="T98" s="890"/>
      <c r="U98" s="890"/>
      <c r="V98" s="890"/>
    </row>
    <row r="99" spans="1:22" x14ac:dyDescent="0.25">
      <c r="A99" s="890"/>
      <c r="B99" s="890"/>
      <c r="C99" s="890"/>
      <c r="D99" s="890"/>
      <c r="E99" s="890"/>
      <c r="F99" s="890"/>
      <c r="G99" s="890"/>
      <c r="H99" s="890"/>
      <c r="I99" s="890"/>
      <c r="J99" s="890"/>
      <c r="K99" s="890"/>
      <c r="L99" s="890"/>
      <c r="M99" s="890"/>
      <c r="N99" s="890"/>
      <c r="O99" s="890"/>
      <c r="P99" s="890"/>
      <c r="Q99" s="890"/>
      <c r="R99" s="890"/>
      <c r="S99" s="890"/>
      <c r="T99" s="890"/>
      <c r="U99" s="890"/>
      <c r="V99" s="890"/>
    </row>
  </sheetData>
  <mergeCells count="12">
    <mergeCell ref="A63:K66"/>
    <mergeCell ref="L63:V66"/>
    <mergeCell ref="A68:K69"/>
    <mergeCell ref="L68:W69"/>
    <mergeCell ref="A96:K99"/>
    <mergeCell ref="L96:V99"/>
    <mergeCell ref="A2:K3"/>
    <mergeCell ref="L2:V3"/>
    <mergeCell ref="A30:K33"/>
    <mergeCell ref="L30:V33"/>
    <mergeCell ref="A35:K36"/>
    <mergeCell ref="L35:W36"/>
  </mergeCells>
  <hyperlinks>
    <hyperlink ref="K1" location="Inhalt_Jugendliche!A1" display="zurück zur Übersicht"/>
    <hyperlink ref="W1" location="Inhalt_Jugendliche!A1" display="zurück zur Übersicht"/>
    <hyperlink ref="W34" location="Inhalt_Jugendliche!A1" display="zurück zur Übersicht"/>
    <hyperlink ref="K34" location="Inhalt_Jugendliche!A1" display="zurück zur Übersicht"/>
    <hyperlink ref="W67" location="Inhalt_Jugendliche!A1" display="zurück zur Übersicht"/>
    <hyperlink ref="K67"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Diversität&amp;C&amp;P von &amp;N&amp;R&amp;"Arial,Standard"&amp;8http://interkulturelle.wetterau.de/projekte/monitor-vielfalt-in-der-wetterau</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99"/>
  <sheetViews>
    <sheetView showGridLines="0" view="pageLayout" zoomScale="80" zoomScaleNormal="100" zoomScalePageLayoutView="80" workbookViewId="0"/>
  </sheetViews>
  <sheetFormatPr baseColWidth="10" defaultColWidth="11.42578125" defaultRowHeight="15" x14ac:dyDescent="0.25"/>
  <cols>
    <col min="11" max="11" width="21.28515625" customWidth="1"/>
    <col min="21" max="21" width="10.5703125" customWidth="1"/>
    <col min="23" max="23" width="10.5703125" customWidth="1"/>
  </cols>
  <sheetData>
    <row r="1" spans="1:23" x14ac:dyDescent="0.25">
      <c r="K1" s="372" t="s">
        <v>316</v>
      </c>
      <c r="W1" s="372" t="s">
        <v>316</v>
      </c>
    </row>
    <row r="2" spans="1:23" ht="15" customHeight="1" x14ac:dyDescent="0.25">
      <c r="A2" s="1031" t="s">
        <v>321</v>
      </c>
      <c r="B2" s="1032"/>
      <c r="C2" s="1032"/>
      <c r="D2" s="1032"/>
      <c r="E2" s="1032"/>
      <c r="F2" s="1032"/>
      <c r="G2" s="1032"/>
      <c r="H2" s="1032"/>
      <c r="I2" s="1032"/>
      <c r="J2" s="1032"/>
      <c r="K2" s="1032"/>
      <c r="L2" s="1033" t="s">
        <v>320</v>
      </c>
      <c r="M2" s="1033"/>
      <c r="N2" s="1033"/>
      <c r="O2" s="1033"/>
      <c r="P2" s="1033"/>
      <c r="Q2" s="1033"/>
      <c r="R2" s="1033"/>
      <c r="S2" s="1033"/>
      <c r="T2" s="1033"/>
      <c r="U2" s="1033"/>
      <c r="V2" s="1033"/>
    </row>
    <row r="3" spans="1:23" x14ac:dyDescent="0.25">
      <c r="A3" s="1032"/>
      <c r="B3" s="1032"/>
      <c r="C3" s="1032"/>
      <c r="D3" s="1032"/>
      <c r="E3" s="1032"/>
      <c r="F3" s="1032"/>
      <c r="G3" s="1032"/>
      <c r="H3" s="1032"/>
      <c r="I3" s="1032"/>
      <c r="J3" s="1032"/>
      <c r="K3" s="1032"/>
      <c r="L3" s="1033"/>
      <c r="M3" s="1033"/>
      <c r="N3" s="1033"/>
      <c r="O3" s="1033"/>
      <c r="P3" s="1033"/>
      <c r="Q3" s="1033"/>
      <c r="R3" s="1033"/>
      <c r="S3" s="1033"/>
      <c r="T3" s="1033"/>
      <c r="U3" s="1033"/>
      <c r="V3" s="1033"/>
    </row>
    <row r="5" spans="1:23" x14ac:dyDescent="0.25">
      <c r="L5" s="374" t="s">
        <v>251</v>
      </c>
    </row>
    <row r="28" spans="1:22" x14ac:dyDescent="0.25">
      <c r="A28" s="288" t="s">
        <v>265</v>
      </c>
      <c r="B28" s="289"/>
      <c r="C28" s="289"/>
      <c r="D28" s="289"/>
      <c r="E28" s="289"/>
      <c r="F28" s="289"/>
      <c r="G28" s="289"/>
      <c r="H28" s="289"/>
      <c r="I28" s="289"/>
      <c r="J28" s="52"/>
      <c r="K28" s="289"/>
      <c r="L28" s="288" t="s">
        <v>265</v>
      </c>
      <c r="M28" s="289"/>
      <c r="N28" s="289"/>
      <c r="O28" s="289"/>
      <c r="P28" s="289"/>
      <c r="Q28" s="289"/>
      <c r="R28" s="289"/>
      <c r="S28" s="289"/>
      <c r="T28" s="289"/>
      <c r="U28" s="52"/>
      <c r="V28" s="289"/>
    </row>
    <row r="29" spans="1:22" ht="15" customHeight="1" x14ac:dyDescent="0.25">
      <c r="A29" s="288" t="s">
        <v>4</v>
      </c>
      <c r="B29" s="52"/>
      <c r="C29" s="52"/>
      <c r="D29" s="52"/>
      <c r="E29" s="52"/>
      <c r="F29" s="52"/>
      <c r="G29" s="52"/>
      <c r="H29" s="52"/>
      <c r="I29" s="52"/>
      <c r="J29" s="52"/>
      <c r="K29" s="52"/>
      <c r="L29" s="288" t="s">
        <v>4</v>
      </c>
      <c r="M29" s="52"/>
      <c r="N29" s="52"/>
      <c r="O29" s="52"/>
      <c r="P29" s="52"/>
      <c r="Q29" s="52"/>
      <c r="R29" s="52"/>
      <c r="S29" s="52"/>
      <c r="T29" s="52"/>
      <c r="U29" s="52"/>
      <c r="V29" s="52"/>
    </row>
    <row r="30" spans="1:22" x14ac:dyDescent="0.25">
      <c r="A30" s="890" t="s">
        <v>266</v>
      </c>
      <c r="B30" s="890"/>
      <c r="C30" s="890"/>
      <c r="D30" s="890"/>
      <c r="E30" s="890"/>
      <c r="F30" s="890"/>
      <c r="G30" s="890"/>
      <c r="H30" s="890"/>
      <c r="I30" s="890"/>
      <c r="J30" s="890"/>
      <c r="K30" s="890"/>
      <c r="L30" s="890" t="s">
        <v>266</v>
      </c>
      <c r="M30" s="890"/>
      <c r="N30" s="890"/>
      <c r="O30" s="890"/>
      <c r="P30" s="890"/>
      <c r="Q30" s="890"/>
      <c r="R30" s="890"/>
      <c r="S30" s="890"/>
      <c r="T30" s="890"/>
      <c r="U30" s="890"/>
      <c r="V30" s="890"/>
    </row>
    <row r="31" spans="1:22" x14ac:dyDescent="0.25">
      <c r="A31" s="890"/>
      <c r="B31" s="890"/>
      <c r="C31" s="890"/>
      <c r="D31" s="890"/>
      <c r="E31" s="890"/>
      <c r="F31" s="890"/>
      <c r="G31" s="890"/>
      <c r="H31" s="890"/>
      <c r="I31" s="890"/>
      <c r="J31" s="890"/>
      <c r="K31" s="890"/>
      <c r="L31" s="890"/>
      <c r="M31" s="890"/>
      <c r="N31" s="890"/>
      <c r="O31" s="890"/>
      <c r="P31" s="890"/>
      <c r="Q31" s="890"/>
      <c r="R31" s="890"/>
      <c r="S31" s="890"/>
      <c r="T31" s="890"/>
      <c r="U31" s="890"/>
      <c r="V31" s="890"/>
    </row>
    <row r="32" spans="1:22" x14ac:dyDescent="0.25">
      <c r="A32" s="890"/>
      <c r="B32" s="890"/>
      <c r="C32" s="890"/>
      <c r="D32" s="890"/>
      <c r="E32" s="890"/>
      <c r="F32" s="890"/>
      <c r="G32" s="890"/>
      <c r="H32" s="890"/>
      <c r="I32" s="890"/>
      <c r="J32" s="890"/>
      <c r="K32" s="890"/>
      <c r="L32" s="890"/>
      <c r="M32" s="890"/>
      <c r="N32" s="890"/>
      <c r="O32" s="890"/>
      <c r="P32" s="890"/>
      <c r="Q32" s="890"/>
      <c r="R32" s="890"/>
      <c r="S32" s="890"/>
      <c r="T32" s="890"/>
      <c r="U32" s="890"/>
      <c r="V32" s="890"/>
    </row>
    <row r="33" spans="1:23" ht="15" customHeight="1" x14ac:dyDescent="0.25">
      <c r="A33" s="890"/>
      <c r="B33" s="890"/>
      <c r="C33" s="890"/>
      <c r="D33" s="890"/>
      <c r="E33" s="890"/>
      <c r="F33" s="890"/>
      <c r="G33" s="890"/>
      <c r="H33" s="890"/>
      <c r="I33" s="890"/>
      <c r="J33" s="890"/>
      <c r="K33" s="890"/>
      <c r="L33" s="890"/>
      <c r="M33" s="890"/>
      <c r="N33" s="890"/>
      <c r="O33" s="890"/>
      <c r="P33" s="890"/>
      <c r="Q33" s="890"/>
      <c r="R33" s="890"/>
      <c r="S33" s="890"/>
      <c r="T33" s="890"/>
      <c r="U33" s="890"/>
      <c r="V33" s="890"/>
    </row>
    <row r="34" spans="1:23" ht="15" customHeight="1" x14ac:dyDescent="0.25">
      <c r="A34" s="373"/>
      <c r="B34" s="373"/>
      <c r="C34" s="373"/>
      <c r="D34" s="373"/>
      <c r="E34" s="373"/>
      <c r="F34" s="373"/>
      <c r="G34" s="373"/>
      <c r="H34" s="373"/>
      <c r="I34" s="373"/>
      <c r="J34" s="373"/>
      <c r="K34" s="372" t="s">
        <v>316</v>
      </c>
      <c r="L34" s="373"/>
      <c r="M34" s="373"/>
      <c r="N34" s="373"/>
      <c r="O34" s="373"/>
      <c r="P34" s="373"/>
      <c r="Q34" s="373"/>
      <c r="R34" s="373"/>
      <c r="S34" s="373"/>
      <c r="T34" s="373"/>
      <c r="U34" s="373"/>
      <c r="V34" s="373"/>
      <c r="W34" s="372" t="s">
        <v>316</v>
      </c>
    </row>
    <row r="35" spans="1:23" ht="15" customHeight="1" x14ac:dyDescent="0.25">
      <c r="A35" s="1031" t="s">
        <v>318</v>
      </c>
      <c r="B35" s="1032"/>
      <c r="C35" s="1032"/>
      <c r="D35" s="1032"/>
      <c r="E35" s="1032"/>
      <c r="F35" s="1032"/>
      <c r="G35" s="1032"/>
      <c r="H35" s="1032"/>
      <c r="I35" s="1032"/>
      <c r="J35" s="1032"/>
      <c r="K35" s="1032"/>
      <c r="L35" s="1031" t="s">
        <v>319</v>
      </c>
      <c r="M35" s="1031"/>
      <c r="N35" s="1031"/>
      <c r="O35" s="1031"/>
      <c r="P35" s="1031"/>
      <c r="Q35" s="1031"/>
      <c r="R35" s="1031"/>
      <c r="S35" s="1031"/>
      <c r="T35" s="1031"/>
      <c r="U35" s="1031"/>
      <c r="V35" s="1031"/>
      <c r="W35" s="1031"/>
    </row>
    <row r="36" spans="1:23" x14ac:dyDescent="0.25">
      <c r="A36" s="1032"/>
      <c r="B36" s="1032"/>
      <c r="C36" s="1032"/>
      <c r="D36" s="1032"/>
      <c r="E36" s="1032"/>
      <c r="F36" s="1032"/>
      <c r="G36" s="1032"/>
      <c r="H36" s="1032"/>
      <c r="I36" s="1032"/>
      <c r="J36" s="1032"/>
      <c r="K36" s="1032"/>
      <c r="L36" s="1031"/>
      <c r="M36" s="1031"/>
      <c r="N36" s="1031"/>
      <c r="O36" s="1031"/>
      <c r="P36" s="1031"/>
      <c r="Q36" s="1031"/>
      <c r="R36" s="1031"/>
      <c r="S36" s="1031"/>
      <c r="T36" s="1031"/>
      <c r="U36" s="1031"/>
      <c r="V36" s="1031"/>
      <c r="W36" s="1031"/>
    </row>
    <row r="61" spans="1:22" x14ac:dyDescent="0.25">
      <c r="A61" s="288" t="s">
        <v>265</v>
      </c>
      <c r="B61" s="289"/>
      <c r="C61" s="289"/>
      <c r="D61" s="289"/>
      <c r="E61" s="289"/>
      <c r="F61" s="289"/>
      <c r="G61" s="289"/>
      <c r="H61" s="289"/>
      <c r="I61" s="289"/>
      <c r="J61" s="52"/>
      <c r="K61" s="289"/>
      <c r="L61" s="288" t="s">
        <v>265</v>
      </c>
      <c r="M61" s="289"/>
      <c r="N61" s="289"/>
      <c r="O61" s="289"/>
      <c r="P61" s="289"/>
      <c r="Q61" s="289"/>
      <c r="R61" s="289"/>
      <c r="S61" s="289"/>
      <c r="T61" s="289"/>
      <c r="U61" s="52"/>
      <c r="V61" s="289"/>
    </row>
    <row r="62" spans="1:22" x14ac:dyDescent="0.25">
      <c r="A62" s="288" t="s">
        <v>4</v>
      </c>
      <c r="B62" s="52"/>
      <c r="C62" s="52"/>
      <c r="D62" s="52"/>
      <c r="E62" s="52"/>
      <c r="F62" s="52"/>
      <c r="G62" s="52"/>
      <c r="H62" s="52"/>
      <c r="I62" s="52"/>
      <c r="J62" s="52"/>
      <c r="K62" s="52"/>
      <c r="L62" s="288" t="s">
        <v>4</v>
      </c>
      <c r="M62" s="52"/>
      <c r="N62" s="52"/>
      <c r="O62" s="52"/>
      <c r="P62" s="52"/>
      <c r="Q62" s="52"/>
      <c r="R62" s="52"/>
      <c r="S62" s="52"/>
      <c r="T62" s="52"/>
      <c r="U62" s="52"/>
      <c r="V62" s="52"/>
    </row>
    <row r="63" spans="1:22" x14ac:dyDescent="0.25">
      <c r="A63" s="890" t="s">
        <v>266</v>
      </c>
      <c r="B63" s="890"/>
      <c r="C63" s="890"/>
      <c r="D63" s="890"/>
      <c r="E63" s="890"/>
      <c r="F63" s="890"/>
      <c r="G63" s="890"/>
      <c r="H63" s="890"/>
      <c r="I63" s="890"/>
      <c r="J63" s="890"/>
      <c r="K63" s="890"/>
      <c r="L63" s="890" t="s">
        <v>266</v>
      </c>
      <c r="M63" s="890"/>
      <c r="N63" s="890"/>
      <c r="O63" s="890"/>
      <c r="P63" s="890"/>
      <c r="Q63" s="890"/>
      <c r="R63" s="890"/>
      <c r="S63" s="890"/>
      <c r="T63" s="890"/>
      <c r="U63" s="890"/>
      <c r="V63" s="890"/>
    </row>
    <row r="64" spans="1:22" x14ac:dyDescent="0.25">
      <c r="A64" s="890"/>
      <c r="B64" s="890"/>
      <c r="C64" s="890"/>
      <c r="D64" s="890"/>
      <c r="E64" s="890"/>
      <c r="F64" s="890"/>
      <c r="G64" s="890"/>
      <c r="H64" s="890"/>
      <c r="I64" s="890"/>
      <c r="J64" s="890"/>
      <c r="K64" s="890"/>
      <c r="L64" s="890"/>
      <c r="M64" s="890"/>
      <c r="N64" s="890"/>
      <c r="O64" s="890"/>
      <c r="P64" s="890"/>
      <c r="Q64" s="890"/>
      <c r="R64" s="890"/>
      <c r="S64" s="890"/>
      <c r="T64" s="890"/>
      <c r="U64" s="890"/>
      <c r="V64" s="890"/>
    </row>
    <row r="65" spans="1:23" x14ac:dyDescent="0.25">
      <c r="A65" s="890"/>
      <c r="B65" s="890"/>
      <c r="C65" s="890"/>
      <c r="D65" s="890"/>
      <c r="E65" s="890"/>
      <c r="F65" s="890"/>
      <c r="G65" s="890"/>
      <c r="H65" s="890"/>
      <c r="I65" s="890"/>
      <c r="J65" s="890"/>
      <c r="K65" s="890"/>
      <c r="L65" s="890"/>
      <c r="M65" s="890"/>
      <c r="N65" s="890"/>
      <c r="O65" s="890"/>
      <c r="P65" s="890"/>
      <c r="Q65" s="890"/>
      <c r="R65" s="890"/>
      <c r="S65" s="890"/>
      <c r="T65" s="890"/>
      <c r="U65" s="890"/>
      <c r="V65" s="890"/>
    </row>
    <row r="66" spans="1:23" x14ac:dyDescent="0.25">
      <c r="A66" s="890"/>
      <c r="B66" s="890"/>
      <c r="C66" s="890"/>
      <c r="D66" s="890"/>
      <c r="E66" s="890"/>
      <c r="F66" s="890"/>
      <c r="G66" s="890"/>
      <c r="H66" s="890"/>
      <c r="I66" s="890"/>
      <c r="J66" s="890"/>
      <c r="K66" s="890"/>
      <c r="L66" s="890"/>
      <c r="M66" s="890"/>
      <c r="N66" s="890"/>
      <c r="O66" s="890"/>
      <c r="P66" s="890"/>
      <c r="Q66" s="890"/>
      <c r="R66" s="890"/>
      <c r="S66" s="890"/>
      <c r="T66" s="890"/>
      <c r="U66" s="890"/>
      <c r="V66" s="890"/>
    </row>
    <row r="67" spans="1:23" x14ac:dyDescent="0.25">
      <c r="A67" s="373"/>
      <c r="B67" s="373"/>
      <c r="C67" s="373"/>
      <c r="D67" s="373"/>
      <c r="E67" s="373"/>
      <c r="F67" s="373"/>
      <c r="G67" s="373"/>
      <c r="H67" s="373"/>
      <c r="I67" s="373"/>
      <c r="J67" s="373"/>
      <c r="K67" s="372" t="s">
        <v>316</v>
      </c>
      <c r="L67" s="373"/>
      <c r="M67" s="373"/>
      <c r="N67" s="373"/>
      <c r="O67" s="373"/>
      <c r="P67" s="373"/>
      <c r="Q67" s="373"/>
      <c r="R67" s="373"/>
      <c r="S67" s="373"/>
      <c r="T67" s="373"/>
      <c r="U67" s="373"/>
      <c r="V67" s="373"/>
      <c r="W67" s="372" t="s">
        <v>316</v>
      </c>
    </row>
    <row r="68" spans="1:23" ht="15" customHeight="1" x14ac:dyDescent="0.25">
      <c r="A68" s="1031" t="s">
        <v>322</v>
      </c>
      <c r="B68" s="1032"/>
      <c r="C68" s="1032"/>
      <c r="D68" s="1032"/>
      <c r="E68" s="1032"/>
      <c r="F68" s="1032"/>
      <c r="G68" s="1032"/>
      <c r="H68" s="1032"/>
      <c r="I68" s="1032"/>
      <c r="J68" s="1032"/>
      <c r="K68" s="1032"/>
      <c r="L68" s="1031" t="s">
        <v>323</v>
      </c>
      <c r="M68" s="1031"/>
      <c r="N68" s="1031"/>
      <c r="O68" s="1031"/>
      <c r="P68" s="1031"/>
      <c r="Q68" s="1031"/>
      <c r="R68" s="1031"/>
      <c r="S68" s="1031"/>
      <c r="T68" s="1031"/>
      <c r="U68" s="1031"/>
      <c r="V68" s="1031"/>
      <c r="W68" s="1031"/>
    </row>
    <row r="69" spans="1:23" x14ac:dyDescent="0.25">
      <c r="A69" s="1032"/>
      <c r="B69" s="1032"/>
      <c r="C69" s="1032"/>
      <c r="D69" s="1032"/>
      <c r="E69" s="1032"/>
      <c r="F69" s="1032"/>
      <c r="G69" s="1032"/>
      <c r="H69" s="1032"/>
      <c r="I69" s="1032"/>
      <c r="J69" s="1032"/>
      <c r="K69" s="1032"/>
      <c r="L69" s="1031"/>
      <c r="M69" s="1031"/>
      <c r="N69" s="1031"/>
      <c r="O69" s="1031"/>
      <c r="P69" s="1031"/>
      <c r="Q69" s="1031"/>
      <c r="R69" s="1031"/>
      <c r="S69" s="1031"/>
      <c r="T69" s="1031"/>
      <c r="U69" s="1031"/>
      <c r="V69" s="1031"/>
      <c r="W69" s="1031"/>
    </row>
    <row r="94" spans="1:22" x14ac:dyDescent="0.25">
      <c r="A94" s="288" t="s">
        <v>265</v>
      </c>
      <c r="B94" s="289"/>
      <c r="C94" s="289"/>
      <c r="D94" s="289"/>
      <c r="E94" s="289"/>
      <c r="F94" s="289"/>
      <c r="G94" s="289"/>
      <c r="H94" s="289"/>
      <c r="I94" s="289"/>
      <c r="J94" s="52"/>
      <c r="K94" s="289"/>
      <c r="L94" s="288" t="s">
        <v>265</v>
      </c>
      <c r="M94" s="289"/>
      <c r="N94" s="289"/>
      <c r="O94" s="289"/>
      <c r="P94" s="289"/>
      <c r="Q94" s="289"/>
      <c r="R94" s="289"/>
      <c r="S94" s="289"/>
      <c r="T94" s="289"/>
      <c r="U94" s="52"/>
      <c r="V94" s="289"/>
    </row>
    <row r="95" spans="1:22" x14ac:dyDescent="0.25">
      <c r="A95" s="288" t="s">
        <v>4</v>
      </c>
      <c r="B95" s="52"/>
      <c r="C95" s="52"/>
      <c r="D95" s="52"/>
      <c r="E95" s="52"/>
      <c r="F95" s="52"/>
      <c r="G95" s="52"/>
      <c r="H95" s="52"/>
      <c r="I95" s="52"/>
      <c r="J95" s="52"/>
      <c r="K95" s="52"/>
      <c r="L95" s="288" t="s">
        <v>4</v>
      </c>
      <c r="M95" s="52"/>
      <c r="N95" s="52"/>
      <c r="O95" s="52"/>
      <c r="P95" s="52"/>
      <c r="Q95" s="52"/>
      <c r="R95" s="52"/>
      <c r="S95" s="52"/>
      <c r="T95" s="52"/>
      <c r="U95" s="52"/>
      <c r="V95" s="52"/>
    </row>
    <row r="96" spans="1:22" x14ac:dyDescent="0.25">
      <c r="A96" s="890" t="s">
        <v>266</v>
      </c>
      <c r="B96" s="890"/>
      <c r="C96" s="890"/>
      <c r="D96" s="890"/>
      <c r="E96" s="890"/>
      <c r="F96" s="890"/>
      <c r="G96" s="890"/>
      <c r="H96" s="890"/>
      <c r="I96" s="890"/>
      <c r="J96" s="890"/>
      <c r="K96" s="890"/>
      <c r="L96" s="890" t="s">
        <v>266</v>
      </c>
      <c r="M96" s="890"/>
      <c r="N96" s="890"/>
      <c r="O96" s="890"/>
      <c r="P96" s="890"/>
      <c r="Q96" s="890"/>
      <c r="R96" s="890"/>
      <c r="S96" s="890"/>
      <c r="T96" s="890"/>
      <c r="U96" s="890"/>
      <c r="V96" s="890"/>
    </row>
    <row r="97" spans="1:22" x14ac:dyDescent="0.25">
      <c r="A97" s="890"/>
      <c r="B97" s="890"/>
      <c r="C97" s="890"/>
      <c r="D97" s="890"/>
      <c r="E97" s="890"/>
      <c r="F97" s="890"/>
      <c r="G97" s="890"/>
      <c r="H97" s="890"/>
      <c r="I97" s="890"/>
      <c r="J97" s="890"/>
      <c r="K97" s="890"/>
      <c r="L97" s="890"/>
      <c r="M97" s="890"/>
      <c r="N97" s="890"/>
      <c r="O97" s="890"/>
      <c r="P97" s="890"/>
      <c r="Q97" s="890"/>
      <c r="R97" s="890"/>
      <c r="S97" s="890"/>
      <c r="T97" s="890"/>
      <c r="U97" s="890"/>
      <c r="V97" s="890"/>
    </row>
    <row r="98" spans="1:22" x14ac:dyDescent="0.25">
      <c r="A98" s="890"/>
      <c r="B98" s="890"/>
      <c r="C98" s="890"/>
      <c r="D98" s="890"/>
      <c r="E98" s="890"/>
      <c r="F98" s="890"/>
      <c r="G98" s="890"/>
      <c r="H98" s="890"/>
      <c r="I98" s="890"/>
      <c r="J98" s="890"/>
      <c r="K98" s="890"/>
      <c r="L98" s="890"/>
      <c r="M98" s="890"/>
      <c r="N98" s="890"/>
      <c r="O98" s="890"/>
      <c r="P98" s="890"/>
      <c r="Q98" s="890"/>
      <c r="R98" s="890"/>
      <c r="S98" s="890"/>
      <c r="T98" s="890"/>
      <c r="U98" s="890"/>
      <c r="V98" s="890"/>
    </row>
    <row r="99" spans="1:22" x14ac:dyDescent="0.25">
      <c r="A99" s="890"/>
      <c r="B99" s="890"/>
      <c r="C99" s="890"/>
      <c r="D99" s="890"/>
      <c r="E99" s="890"/>
      <c r="F99" s="890"/>
      <c r="G99" s="890"/>
      <c r="H99" s="890"/>
      <c r="I99" s="890"/>
      <c r="J99" s="890"/>
      <c r="K99" s="890"/>
      <c r="L99" s="890"/>
      <c r="M99" s="890"/>
      <c r="N99" s="890"/>
      <c r="O99" s="890"/>
      <c r="P99" s="890"/>
      <c r="Q99" s="890"/>
      <c r="R99" s="890"/>
      <c r="S99" s="890"/>
      <c r="T99" s="890"/>
      <c r="U99" s="890"/>
      <c r="V99" s="890"/>
    </row>
  </sheetData>
  <mergeCells count="12">
    <mergeCell ref="A63:K66"/>
    <mergeCell ref="L63:V66"/>
    <mergeCell ref="A68:K69"/>
    <mergeCell ref="A96:K99"/>
    <mergeCell ref="L96:V99"/>
    <mergeCell ref="L68:W69"/>
    <mergeCell ref="A2:K3"/>
    <mergeCell ref="L2:V3"/>
    <mergeCell ref="A30:K33"/>
    <mergeCell ref="L30:V33"/>
    <mergeCell ref="A35:K36"/>
    <mergeCell ref="L35:W36"/>
  </mergeCells>
  <hyperlinks>
    <hyperlink ref="K1" location="Inhalt_Jugendliche!A1" display="zurück zur Übersicht"/>
    <hyperlink ref="W1" location="Inhalt_Jugendliche!A1" display="zurück zur Übersicht"/>
    <hyperlink ref="W34" location="Inhalt_Jugendliche!A1" display="zurück zur Übersicht"/>
    <hyperlink ref="K34" location="Inhalt_Jugendliche!A1" display="zurück zur Übersicht"/>
    <hyperlink ref="W67" location="Inhalt_Jugendliche!A1" display="zurück zur Übersicht"/>
    <hyperlink ref="K67"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Diversität&amp;C&amp;P von &amp;N&amp;R&amp;"Arial,Standard"&amp;8http://interkulturelle.wetterau.de/projekte/monitor-vielfalt-in-der-wetterau</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99"/>
  <sheetViews>
    <sheetView showGridLines="0" view="pageLayout" zoomScale="80" zoomScaleNormal="100" zoomScalePageLayoutView="80" workbookViewId="0">
      <selection activeCell="A68" sqref="A68:K69"/>
    </sheetView>
  </sheetViews>
  <sheetFormatPr baseColWidth="10" defaultColWidth="11.42578125" defaultRowHeight="15" x14ac:dyDescent="0.25"/>
  <cols>
    <col min="11" max="11" width="21.28515625" customWidth="1"/>
    <col min="21" max="21" width="10.5703125" customWidth="1"/>
    <col min="23" max="23" width="10.5703125" customWidth="1"/>
  </cols>
  <sheetData>
    <row r="1" spans="1:23" x14ac:dyDescent="0.25">
      <c r="K1" s="366" t="s">
        <v>316</v>
      </c>
      <c r="W1" s="366" t="s">
        <v>316</v>
      </c>
    </row>
    <row r="2" spans="1:23" ht="15" customHeight="1" x14ac:dyDescent="0.25">
      <c r="A2" s="1034" t="s">
        <v>325</v>
      </c>
      <c r="B2" s="1035"/>
      <c r="C2" s="1035"/>
      <c r="D2" s="1035"/>
      <c r="E2" s="1035"/>
      <c r="F2" s="1035"/>
      <c r="G2" s="1035"/>
      <c r="H2" s="1035"/>
      <c r="I2" s="1035"/>
      <c r="J2" s="1035"/>
      <c r="K2" s="1035"/>
      <c r="L2" s="1036" t="s">
        <v>324</v>
      </c>
      <c r="M2" s="1036"/>
      <c r="N2" s="1036"/>
      <c r="O2" s="1036"/>
      <c r="P2" s="1036"/>
      <c r="Q2" s="1036"/>
      <c r="R2" s="1036"/>
      <c r="S2" s="1036"/>
      <c r="T2" s="1036"/>
      <c r="U2" s="1036"/>
      <c r="V2" s="1036"/>
    </row>
    <row r="3" spans="1:23" x14ac:dyDescent="0.25">
      <c r="A3" s="1035"/>
      <c r="B3" s="1035"/>
      <c r="C3" s="1035"/>
      <c r="D3" s="1035"/>
      <c r="E3" s="1035"/>
      <c r="F3" s="1035"/>
      <c r="G3" s="1035"/>
      <c r="H3" s="1035"/>
      <c r="I3" s="1035"/>
      <c r="J3" s="1035"/>
      <c r="K3" s="1035"/>
      <c r="L3" s="1036"/>
      <c r="M3" s="1036"/>
      <c r="N3" s="1036"/>
      <c r="O3" s="1036"/>
      <c r="P3" s="1036"/>
      <c r="Q3" s="1036"/>
      <c r="R3" s="1036"/>
      <c r="S3" s="1036"/>
      <c r="T3" s="1036"/>
      <c r="U3" s="1036"/>
      <c r="V3" s="1036"/>
    </row>
    <row r="28" spans="1:22" x14ac:dyDescent="0.25">
      <c r="A28" s="288" t="s">
        <v>265</v>
      </c>
      <c r="B28" s="289"/>
      <c r="C28" s="289"/>
      <c r="D28" s="289"/>
      <c r="E28" s="289"/>
      <c r="F28" s="289"/>
      <c r="G28" s="289"/>
      <c r="H28" s="289"/>
      <c r="I28" s="289"/>
      <c r="J28" s="52"/>
      <c r="K28" s="289"/>
      <c r="L28" s="288" t="s">
        <v>265</v>
      </c>
      <c r="M28" s="289"/>
      <c r="N28" s="289"/>
      <c r="O28" s="289"/>
      <c r="P28" s="289"/>
      <c r="Q28" s="289"/>
      <c r="R28" s="289"/>
      <c r="S28" s="289"/>
      <c r="T28" s="289"/>
      <c r="U28" s="52"/>
      <c r="V28" s="289"/>
    </row>
    <row r="29" spans="1:22" ht="15" customHeight="1" x14ac:dyDescent="0.25">
      <c r="A29" s="288" t="s">
        <v>4</v>
      </c>
      <c r="B29" s="52"/>
      <c r="C29" s="52"/>
      <c r="D29" s="52"/>
      <c r="E29" s="52"/>
      <c r="F29" s="52"/>
      <c r="G29" s="52"/>
      <c r="H29" s="52"/>
      <c r="I29" s="52"/>
      <c r="J29" s="52"/>
      <c r="K29" s="52"/>
      <c r="L29" s="288" t="s">
        <v>4</v>
      </c>
      <c r="M29" s="52"/>
      <c r="N29" s="52"/>
      <c r="O29" s="52"/>
      <c r="P29" s="52"/>
      <c r="Q29" s="52"/>
      <c r="R29" s="52"/>
      <c r="S29" s="52"/>
      <c r="T29" s="52"/>
      <c r="U29" s="52"/>
      <c r="V29" s="52"/>
    </row>
    <row r="30" spans="1:22" x14ac:dyDescent="0.25">
      <c r="A30" s="890" t="s">
        <v>266</v>
      </c>
      <c r="B30" s="890"/>
      <c r="C30" s="890"/>
      <c r="D30" s="890"/>
      <c r="E30" s="890"/>
      <c r="F30" s="890"/>
      <c r="G30" s="890"/>
      <c r="H30" s="890"/>
      <c r="I30" s="890"/>
      <c r="J30" s="890"/>
      <c r="K30" s="890"/>
      <c r="L30" s="890" t="s">
        <v>266</v>
      </c>
      <c r="M30" s="890"/>
      <c r="N30" s="890"/>
      <c r="O30" s="890"/>
      <c r="P30" s="890"/>
      <c r="Q30" s="890"/>
      <c r="R30" s="890"/>
      <c r="S30" s="890"/>
      <c r="T30" s="890"/>
      <c r="U30" s="890"/>
      <c r="V30" s="890"/>
    </row>
    <row r="31" spans="1:22" x14ac:dyDescent="0.25">
      <c r="A31" s="890"/>
      <c r="B31" s="890"/>
      <c r="C31" s="890"/>
      <c r="D31" s="890"/>
      <c r="E31" s="890"/>
      <c r="F31" s="890"/>
      <c r="G31" s="890"/>
      <c r="H31" s="890"/>
      <c r="I31" s="890"/>
      <c r="J31" s="890"/>
      <c r="K31" s="890"/>
      <c r="L31" s="890"/>
      <c r="M31" s="890"/>
      <c r="N31" s="890"/>
      <c r="O31" s="890"/>
      <c r="P31" s="890"/>
      <c r="Q31" s="890"/>
      <c r="R31" s="890"/>
      <c r="S31" s="890"/>
      <c r="T31" s="890"/>
      <c r="U31" s="890"/>
      <c r="V31" s="890"/>
    </row>
    <row r="32" spans="1:22" x14ac:dyDescent="0.25">
      <c r="A32" s="890"/>
      <c r="B32" s="890"/>
      <c r="C32" s="890"/>
      <c r="D32" s="890"/>
      <c r="E32" s="890"/>
      <c r="F32" s="890"/>
      <c r="G32" s="890"/>
      <c r="H32" s="890"/>
      <c r="I32" s="890"/>
      <c r="J32" s="890"/>
      <c r="K32" s="890"/>
      <c r="L32" s="890"/>
      <c r="M32" s="890"/>
      <c r="N32" s="890"/>
      <c r="O32" s="890"/>
      <c r="P32" s="890"/>
      <c r="Q32" s="890"/>
      <c r="R32" s="890"/>
      <c r="S32" s="890"/>
      <c r="T32" s="890"/>
      <c r="U32" s="890"/>
      <c r="V32" s="890"/>
    </row>
    <row r="33" spans="1:23" ht="15" customHeight="1" x14ac:dyDescent="0.25">
      <c r="A33" s="890"/>
      <c r="B33" s="890"/>
      <c r="C33" s="890"/>
      <c r="D33" s="890"/>
      <c r="E33" s="890"/>
      <c r="F33" s="890"/>
      <c r="G33" s="890"/>
      <c r="H33" s="890"/>
      <c r="I33" s="890"/>
      <c r="J33" s="890"/>
      <c r="K33" s="890"/>
      <c r="L33" s="890"/>
      <c r="M33" s="890"/>
      <c r="N33" s="890"/>
      <c r="O33" s="890"/>
      <c r="P33" s="890"/>
      <c r="Q33" s="890"/>
      <c r="R33" s="890"/>
      <c r="S33" s="890"/>
      <c r="T33" s="890"/>
      <c r="U33" s="890"/>
      <c r="V33" s="890"/>
    </row>
    <row r="34" spans="1:23" ht="15" customHeight="1" x14ac:dyDescent="0.25">
      <c r="A34" s="363"/>
      <c r="B34" s="363"/>
      <c r="C34" s="363"/>
      <c r="D34" s="363"/>
      <c r="E34" s="363"/>
      <c r="F34" s="363"/>
      <c r="G34" s="363"/>
      <c r="H34" s="363"/>
      <c r="I34" s="363"/>
      <c r="J34" s="363"/>
      <c r="K34" s="366" t="s">
        <v>316</v>
      </c>
      <c r="L34" s="363"/>
      <c r="M34" s="363"/>
      <c r="N34" s="363"/>
      <c r="O34" s="363"/>
      <c r="P34" s="363"/>
      <c r="Q34" s="363"/>
      <c r="R34" s="363"/>
      <c r="S34" s="363"/>
      <c r="T34" s="363"/>
      <c r="U34" s="363"/>
      <c r="V34" s="363"/>
      <c r="W34" s="366" t="s">
        <v>316</v>
      </c>
    </row>
    <row r="35" spans="1:23" ht="15" customHeight="1" x14ac:dyDescent="0.25">
      <c r="A35" s="1034" t="s">
        <v>326</v>
      </c>
      <c r="B35" s="1035"/>
      <c r="C35" s="1035"/>
      <c r="D35" s="1035"/>
      <c r="E35" s="1035"/>
      <c r="F35" s="1035"/>
      <c r="G35" s="1035"/>
      <c r="H35" s="1035"/>
      <c r="I35" s="1035"/>
      <c r="J35" s="1035"/>
      <c r="K35" s="1035"/>
      <c r="L35" s="1034" t="s">
        <v>327</v>
      </c>
      <c r="M35" s="1035"/>
      <c r="N35" s="1035"/>
      <c r="O35" s="1035"/>
      <c r="P35" s="1035"/>
      <c r="Q35" s="1035"/>
      <c r="R35" s="1035"/>
      <c r="S35" s="1035"/>
      <c r="T35" s="1035"/>
      <c r="U35" s="1035"/>
      <c r="V35" s="1035"/>
    </row>
    <row r="36" spans="1:23" x14ac:dyDescent="0.25">
      <c r="A36" s="1035"/>
      <c r="B36" s="1035"/>
      <c r="C36" s="1035"/>
      <c r="D36" s="1035"/>
      <c r="E36" s="1035"/>
      <c r="F36" s="1035"/>
      <c r="G36" s="1035"/>
      <c r="H36" s="1035"/>
      <c r="I36" s="1035"/>
      <c r="J36" s="1035"/>
      <c r="K36" s="1035"/>
      <c r="L36" s="1035"/>
      <c r="M36" s="1035"/>
      <c r="N36" s="1035"/>
      <c r="O36" s="1035"/>
      <c r="P36" s="1035"/>
      <c r="Q36" s="1035"/>
      <c r="R36" s="1035"/>
      <c r="S36" s="1035"/>
      <c r="T36" s="1035"/>
      <c r="U36" s="1035"/>
      <c r="V36" s="1035"/>
    </row>
    <row r="61" spans="1:22" x14ac:dyDescent="0.25">
      <c r="A61" s="288" t="s">
        <v>265</v>
      </c>
      <c r="B61" s="289"/>
      <c r="C61" s="289"/>
      <c r="D61" s="289"/>
      <c r="E61" s="289"/>
      <c r="F61" s="289"/>
      <c r="G61" s="289"/>
      <c r="H61" s="289"/>
      <c r="I61" s="289"/>
      <c r="J61" s="52"/>
      <c r="K61" s="289"/>
      <c r="L61" s="288" t="s">
        <v>265</v>
      </c>
      <c r="M61" s="289"/>
      <c r="N61" s="289"/>
      <c r="O61" s="289"/>
      <c r="P61" s="289"/>
      <c r="Q61" s="289"/>
      <c r="R61" s="289"/>
      <c r="S61" s="289"/>
      <c r="T61" s="289"/>
      <c r="U61" s="52"/>
      <c r="V61" s="289"/>
    </row>
    <row r="62" spans="1:22" x14ac:dyDescent="0.25">
      <c r="A62" s="288" t="s">
        <v>4</v>
      </c>
      <c r="B62" s="52"/>
      <c r="C62" s="52"/>
      <c r="D62" s="52"/>
      <c r="E62" s="52"/>
      <c r="F62" s="52"/>
      <c r="G62" s="52"/>
      <c r="H62" s="52"/>
      <c r="I62" s="52"/>
      <c r="J62" s="52"/>
      <c r="K62" s="52"/>
      <c r="L62" s="288" t="s">
        <v>4</v>
      </c>
      <c r="M62" s="52"/>
      <c r="N62" s="52"/>
      <c r="O62" s="52"/>
      <c r="P62" s="52"/>
      <c r="Q62" s="52"/>
      <c r="R62" s="52"/>
      <c r="S62" s="52"/>
      <c r="T62" s="52"/>
      <c r="U62" s="52"/>
      <c r="V62" s="52"/>
    </row>
    <row r="63" spans="1:22" x14ac:dyDescent="0.25">
      <c r="A63" s="890" t="s">
        <v>266</v>
      </c>
      <c r="B63" s="890"/>
      <c r="C63" s="890"/>
      <c r="D63" s="890"/>
      <c r="E63" s="890"/>
      <c r="F63" s="890"/>
      <c r="G63" s="890"/>
      <c r="H63" s="890"/>
      <c r="I63" s="890"/>
      <c r="J63" s="890"/>
      <c r="K63" s="890"/>
      <c r="L63" s="890" t="s">
        <v>266</v>
      </c>
      <c r="M63" s="890"/>
      <c r="N63" s="890"/>
      <c r="O63" s="890"/>
      <c r="P63" s="890"/>
      <c r="Q63" s="890"/>
      <c r="R63" s="890"/>
      <c r="S63" s="890"/>
      <c r="T63" s="890"/>
      <c r="U63" s="890"/>
      <c r="V63" s="890"/>
    </row>
    <row r="64" spans="1:22" x14ac:dyDescent="0.25">
      <c r="A64" s="890"/>
      <c r="B64" s="890"/>
      <c r="C64" s="890"/>
      <c r="D64" s="890"/>
      <c r="E64" s="890"/>
      <c r="F64" s="890"/>
      <c r="G64" s="890"/>
      <c r="H64" s="890"/>
      <c r="I64" s="890"/>
      <c r="J64" s="890"/>
      <c r="K64" s="890"/>
      <c r="L64" s="890"/>
      <c r="M64" s="890"/>
      <c r="N64" s="890"/>
      <c r="O64" s="890"/>
      <c r="P64" s="890"/>
      <c r="Q64" s="890"/>
      <c r="R64" s="890"/>
      <c r="S64" s="890"/>
      <c r="T64" s="890"/>
      <c r="U64" s="890"/>
      <c r="V64" s="890"/>
    </row>
    <row r="65" spans="1:23" x14ac:dyDescent="0.25">
      <c r="A65" s="890"/>
      <c r="B65" s="890"/>
      <c r="C65" s="890"/>
      <c r="D65" s="890"/>
      <c r="E65" s="890"/>
      <c r="F65" s="890"/>
      <c r="G65" s="890"/>
      <c r="H65" s="890"/>
      <c r="I65" s="890"/>
      <c r="J65" s="890"/>
      <c r="K65" s="890"/>
      <c r="L65" s="890"/>
      <c r="M65" s="890"/>
      <c r="N65" s="890"/>
      <c r="O65" s="890"/>
      <c r="P65" s="890"/>
      <c r="Q65" s="890"/>
      <c r="R65" s="890"/>
      <c r="S65" s="890"/>
      <c r="T65" s="890"/>
      <c r="U65" s="890"/>
      <c r="V65" s="890"/>
    </row>
    <row r="66" spans="1:23" x14ac:dyDescent="0.25">
      <c r="A66" s="890"/>
      <c r="B66" s="890"/>
      <c r="C66" s="890"/>
      <c r="D66" s="890"/>
      <c r="E66" s="890"/>
      <c r="F66" s="890"/>
      <c r="G66" s="890"/>
      <c r="H66" s="890"/>
      <c r="I66" s="890"/>
      <c r="J66" s="890"/>
      <c r="K66" s="890"/>
      <c r="L66" s="890"/>
      <c r="M66" s="890"/>
      <c r="N66" s="890"/>
      <c r="O66" s="890"/>
      <c r="P66" s="890"/>
      <c r="Q66" s="890"/>
      <c r="R66" s="890"/>
      <c r="S66" s="890"/>
      <c r="T66" s="890"/>
      <c r="U66" s="890"/>
      <c r="V66" s="890"/>
    </row>
    <row r="67" spans="1:23" x14ac:dyDescent="0.25">
      <c r="A67" s="363"/>
      <c r="B67" s="363"/>
      <c r="C67" s="363"/>
      <c r="D67" s="363"/>
      <c r="E67" s="363"/>
      <c r="F67" s="363"/>
      <c r="G67" s="363"/>
      <c r="H67" s="363"/>
      <c r="I67" s="363"/>
      <c r="J67" s="363"/>
      <c r="K67" s="366" t="s">
        <v>316</v>
      </c>
      <c r="L67" s="363"/>
      <c r="M67" s="363"/>
      <c r="N67" s="363"/>
      <c r="O67" s="363"/>
      <c r="P67" s="363"/>
      <c r="Q67" s="363"/>
      <c r="R67" s="363"/>
      <c r="S67" s="363"/>
      <c r="T67" s="363"/>
      <c r="U67" s="363"/>
      <c r="V67" s="363"/>
      <c r="W67" s="366" t="s">
        <v>316</v>
      </c>
    </row>
    <row r="68" spans="1:23" ht="15" customHeight="1" x14ac:dyDescent="0.25">
      <c r="A68" s="1034" t="s">
        <v>329</v>
      </c>
      <c r="B68" s="1035"/>
      <c r="C68" s="1035"/>
      <c r="D68" s="1035"/>
      <c r="E68" s="1035"/>
      <c r="F68" s="1035"/>
      <c r="G68" s="1035"/>
      <c r="H68" s="1035"/>
      <c r="I68" s="1035"/>
      <c r="J68" s="1035"/>
      <c r="K68" s="1035"/>
      <c r="L68" s="1034" t="s">
        <v>328</v>
      </c>
      <c r="M68" s="1035"/>
      <c r="N68" s="1035"/>
      <c r="O68" s="1035"/>
      <c r="P68" s="1035"/>
      <c r="Q68" s="1035"/>
      <c r="R68" s="1035"/>
      <c r="S68" s="1035"/>
      <c r="T68" s="1035"/>
      <c r="U68" s="1035"/>
      <c r="V68" s="1035"/>
    </row>
    <row r="69" spans="1:23" x14ac:dyDescent="0.25">
      <c r="A69" s="1035"/>
      <c r="B69" s="1035"/>
      <c r="C69" s="1035"/>
      <c r="D69" s="1035"/>
      <c r="E69" s="1035"/>
      <c r="F69" s="1035"/>
      <c r="G69" s="1035"/>
      <c r="H69" s="1035"/>
      <c r="I69" s="1035"/>
      <c r="J69" s="1035"/>
      <c r="K69" s="1035"/>
      <c r="L69" s="1035"/>
      <c r="M69" s="1035"/>
      <c r="N69" s="1035"/>
      <c r="O69" s="1035"/>
      <c r="P69" s="1035"/>
      <c r="Q69" s="1035"/>
      <c r="R69" s="1035"/>
      <c r="S69" s="1035"/>
      <c r="T69" s="1035"/>
      <c r="U69" s="1035"/>
      <c r="V69" s="1035"/>
    </row>
    <row r="94" spans="1:22" x14ac:dyDescent="0.25">
      <c r="A94" s="288" t="s">
        <v>265</v>
      </c>
      <c r="B94" s="289"/>
      <c r="C94" s="289"/>
      <c r="D94" s="289"/>
      <c r="E94" s="289"/>
      <c r="F94" s="289"/>
      <c r="G94" s="289"/>
      <c r="H94" s="289"/>
      <c r="I94" s="289"/>
      <c r="J94" s="52"/>
      <c r="K94" s="289"/>
      <c r="L94" s="288" t="s">
        <v>265</v>
      </c>
      <c r="M94" s="289"/>
      <c r="N94" s="289"/>
      <c r="O94" s="289"/>
      <c r="P94" s="289"/>
      <c r="Q94" s="289"/>
      <c r="R94" s="289"/>
      <c r="S94" s="289"/>
      <c r="T94" s="289"/>
      <c r="U94" s="52"/>
      <c r="V94" s="289"/>
    </row>
    <row r="95" spans="1:22" x14ac:dyDescent="0.25">
      <c r="A95" s="288" t="s">
        <v>4</v>
      </c>
      <c r="B95" s="52"/>
      <c r="C95" s="52"/>
      <c r="D95" s="52"/>
      <c r="E95" s="52"/>
      <c r="F95" s="52"/>
      <c r="G95" s="52"/>
      <c r="H95" s="52"/>
      <c r="I95" s="52"/>
      <c r="J95" s="52"/>
      <c r="K95" s="52"/>
      <c r="L95" s="288" t="s">
        <v>4</v>
      </c>
      <c r="M95" s="52"/>
      <c r="N95" s="52"/>
      <c r="O95" s="52"/>
      <c r="P95" s="52"/>
      <c r="Q95" s="52"/>
      <c r="R95" s="52"/>
      <c r="S95" s="52"/>
      <c r="T95" s="52"/>
      <c r="U95" s="52"/>
      <c r="V95" s="52"/>
    </row>
    <row r="96" spans="1:22" x14ac:dyDescent="0.25">
      <c r="A96" s="890" t="s">
        <v>266</v>
      </c>
      <c r="B96" s="890"/>
      <c r="C96" s="890"/>
      <c r="D96" s="890"/>
      <c r="E96" s="890"/>
      <c r="F96" s="890"/>
      <c r="G96" s="890"/>
      <c r="H96" s="890"/>
      <c r="I96" s="890"/>
      <c r="J96" s="890"/>
      <c r="K96" s="890"/>
      <c r="L96" s="890" t="s">
        <v>266</v>
      </c>
      <c r="M96" s="890"/>
      <c r="N96" s="890"/>
      <c r="O96" s="890"/>
      <c r="P96" s="890"/>
      <c r="Q96" s="890"/>
      <c r="R96" s="890"/>
      <c r="S96" s="890"/>
      <c r="T96" s="890"/>
      <c r="U96" s="890"/>
      <c r="V96" s="890"/>
    </row>
    <row r="97" spans="1:22" x14ac:dyDescent="0.25">
      <c r="A97" s="890"/>
      <c r="B97" s="890"/>
      <c r="C97" s="890"/>
      <c r="D97" s="890"/>
      <c r="E97" s="890"/>
      <c r="F97" s="890"/>
      <c r="G97" s="890"/>
      <c r="H97" s="890"/>
      <c r="I97" s="890"/>
      <c r="J97" s="890"/>
      <c r="K97" s="890"/>
      <c r="L97" s="890"/>
      <c r="M97" s="890"/>
      <c r="N97" s="890"/>
      <c r="O97" s="890"/>
      <c r="P97" s="890"/>
      <c r="Q97" s="890"/>
      <c r="R97" s="890"/>
      <c r="S97" s="890"/>
      <c r="T97" s="890"/>
      <c r="U97" s="890"/>
      <c r="V97" s="890"/>
    </row>
    <row r="98" spans="1:22" x14ac:dyDescent="0.25">
      <c r="A98" s="890"/>
      <c r="B98" s="890"/>
      <c r="C98" s="890"/>
      <c r="D98" s="890"/>
      <c r="E98" s="890"/>
      <c r="F98" s="890"/>
      <c r="G98" s="890"/>
      <c r="H98" s="890"/>
      <c r="I98" s="890"/>
      <c r="J98" s="890"/>
      <c r="K98" s="890"/>
      <c r="L98" s="890"/>
      <c r="M98" s="890"/>
      <c r="N98" s="890"/>
      <c r="O98" s="890"/>
      <c r="P98" s="890"/>
      <c r="Q98" s="890"/>
      <c r="R98" s="890"/>
      <c r="S98" s="890"/>
      <c r="T98" s="890"/>
      <c r="U98" s="890"/>
      <c r="V98" s="890"/>
    </row>
    <row r="99" spans="1:22" x14ac:dyDescent="0.25">
      <c r="A99" s="890"/>
      <c r="B99" s="890"/>
      <c r="C99" s="890"/>
      <c r="D99" s="890"/>
      <c r="E99" s="890"/>
      <c r="F99" s="890"/>
      <c r="G99" s="890"/>
      <c r="H99" s="890"/>
      <c r="I99" s="890"/>
      <c r="J99" s="890"/>
      <c r="K99" s="890"/>
      <c r="L99" s="890"/>
      <c r="M99" s="890"/>
      <c r="N99" s="890"/>
      <c r="O99" s="890"/>
      <c r="P99" s="890"/>
      <c r="Q99" s="890"/>
      <c r="R99" s="890"/>
      <c r="S99" s="890"/>
      <c r="T99" s="890"/>
      <c r="U99" s="890"/>
      <c r="V99" s="890"/>
    </row>
  </sheetData>
  <mergeCells count="12">
    <mergeCell ref="A63:K66"/>
    <mergeCell ref="L63:V66"/>
    <mergeCell ref="A68:K69"/>
    <mergeCell ref="L68:V69"/>
    <mergeCell ref="A96:K99"/>
    <mergeCell ref="L96:V99"/>
    <mergeCell ref="A2:K3"/>
    <mergeCell ref="L2:V3"/>
    <mergeCell ref="A30:K33"/>
    <mergeCell ref="L30:V33"/>
    <mergeCell ref="A35:K36"/>
    <mergeCell ref="L35:V36"/>
  </mergeCells>
  <hyperlinks>
    <hyperlink ref="K1" location="Inhalt_Jugendliche!A1" display="zurück zur Übersicht"/>
    <hyperlink ref="W1" location="Inhalt_Jugendliche!A1" display="zurück zur Übersicht"/>
    <hyperlink ref="W34" location="Inhalt_Jugendliche!A1" display="zurück zur Übersicht"/>
    <hyperlink ref="K34" location="Inhalt_Jugendliche!A1" display="zurück zur Übersicht"/>
    <hyperlink ref="W67" location="Inhalt_Jugendliche!A1" display="zurück zur Übersicht"/>
    <hyperlink ref="K67"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Diversität&amp;C&amp;P von &amp;N&amp;R&amp;"Arial,Standard"&amp;8http://interkulturelle.wetterau.de/projekte/monitor-vielfalt-in-der-wetterau</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99"/>
  <sheetViews>
    <sheetView showGridLines="0" view="pageLayout" zoomScale="90" zoomScaleNormal="100" zoomScalePageLayoutView="90" workbookViewId="0">
      <selection activeCell="A68" sqref="A68:K69"/>
    </sheetView>
  </sheetViews>
  <sheetFormatPr baseColWidth="10" defaultColWidth="11.42578125" defaultRowHeight="15" x14ac:dyDescent="0.25"/>
  <cols>
    <col min="11" max="11" width="19.28515625" customWidth="1"/>
    <col min="21" max="21" width="10.5703125" customWidth="1"/>
    <col min="23" max="23" width="10" customWidth="1"/>
  </cols>
  <sheetData>
    <row r="1" spans="1:23" x14ac:dyDescent="0.25">
      <c r="K1" s="366" t="s">
        <v>316</v>
      </c>
      <c r="W1" s="366" t="s">
        <v>316</v>
      </c>
    </row>
    <row r="2" spans="1:23" ht="15" customHeight="1" x14ac:dyDescent="0.25">
      <c r="A2" s="1034" t="s">
        <v>330</v>
      </c>
      <c r="B2" s="1035"/>
      <c r="C2" s="1035"/>
      <c r="D2" s="1035"/>
      <c r="E2" s="1035"/>
      <c r="F2" s="1035"/>
      <c r="G2" s="1035"/>
      <c r="H2" s="1035"/>
      <c r="I2" s="1035"/>
      <c r="J2" s="1035"/>
      <c r="K2" s="1035"/>
      <c r="L2" s="1036"/>
      <c r="M2" s="1036"/>
      <c r="N2" s="1036"/>
      <c r="O2" s="1036"/>
      <c r="P2" s="1036"/>
      <c r="Q2" s="1036"/>
      <c r="R2" s="1036"/>
      <c r="S2" s="1036"/>
      <c r="T2" s="1036"/>
      <c r="U2" s="1036"/>
      <c r="V2" s="1036"/>
    </row>
    <row r="3" spans="1:23" x14ac:dyDescent="0.25">
      <c r="A3" s="1035"/>
      <c r="B3" s="1035"/>
      <c r="C3" s="1035"/>
      <c r="D3" s="1035"/>
      <c r="E3" s="1035"/>
      <c r="F3" s="1035"/>
      <c r="G3" s="1035"/>
      <c r="H3" s="1035"/>
      <c r="I3" s="1035"/>
      <c r="J3" s="1035"/>
      <c r="K3" s="1035"/>
      <c r="L3" s="1036"/>
      <c r="M3" s="1036"/>
      <c r="N3" s="1036"/>
      <c r="O3" s="1036"/>
      <c r="P3" s="1036"/>
      <c r="Q3" s="1036"/>
      <c r="R3" s="1036"/>
      <c r="S3" s="1036"/>
      <c r="T3" s="1036"/>
      <c r="U3" s="1036"/>
      <c r="V3" s="1036"/>
    </row>
    <row r="28" spans="1:22" x14ac:dyDescent="0.25">
      <c r="A28" s="288" t="s">
        <v>265</v>
      </c>
      <c r="B28" s="289"/>
      <c r="C28" s="289"/>
      <c r="D28" s="289"/>
      <c r="E28" s="289"/>
      <c r="F28" s="289"/>
      <c r="G28" s="289"/>
      <c r="H28" s="289"/>
      <c r="I28" s="289"/>
      <c r="J28" s="52"/>
      <c r="K28" s="289"/>
      <c r="L28" s="288" t="s">
        <v>265</v>
      </c>
      <c r="M28" s="289"/>
      <c r="N28" s="289"/>
      <c r="O28" s="289"/>
      <c r="P28" s="289"/>
      <c r="Q28" s="289"/>
      <c r="R28" s="289"/>
      <c r="S28" s="289"/>
      <c r="T28" s="289"/>
      <c r="U28" s="52"/>
      <c r="V28" s="289"/>
    </row>
    <row r="29" spans="1:22" ht="15" customHeight="1" x14ac:dyDescent="0.25">
      <c r="A29" s="288" t="s">
        <v>4</v>
      </c>
      <c r="B29" s="52"/>
      <c r="C29" s="52"/>
      <c r="D29" s="52"/>
      <c r="E29" s="52"/>
      <c r="F29" s="52"/>
      <c r="G29" s="52"/>
      <c r="H29" s="52"/>
      <c r="I29" s="52"/>
      <c r="J29" s="52"/>
      <c r="K29" s="52"/>
      <c r="L29" s="288" t="s">
        <v>4</v>
      </c>
      <c r="M29" s="52"/>
      <c r="N29" s="52"/>
      <c r="O29" s="52"/>
      <c r="P29" s="52"/>
      <c r="Q29" s="52"/>
      <c r="R29" s="52"/>
      <c r="S29" s="52"/>
      <c r="T29" s="52"/>
      <c r="U29" s="52"/>
      <c r="V29" s="52"/>
    </row>
    <row r="30" spans="1:22" x14ac:dyDescent="0.25">
      <c r="A30" s="890" t="s">
        <v>266</v>
      </c>
      <c r="B30" s="890"/>
      <c r="C30" s="890"/>
      <c r="D30" s="890"/>
      <c r="E30" s="890"/>
      <c r="F30" s="890"/>
      <c r="G30" s="890"/>
      <c r="H30" s="890"/>
      <c r="I30" s="890"/>
      <c r="J30" s="890"/>
      <c r="K30" s="890"/>
      <c r="L30" s="890" t="s">
        <v>266</v>
      </c>
      <c r="M30" s="890"/>
      <c r="N30" s="890"/>
      <c r="O30" s="890"/>
      <c r="P30" s="890"/>
      <c r="Q30" s="890"/>
      <c r="R30" s="890"/>
      <c r="S30" s="890"/>
      <c r="T30" s="890"/>
      <c r="U30" s="890"/>
      <c r="V30" s="890"/>
    </row>
    <row r="31" spans="1:22" x14ac:dyDescent="0.25">
      <c r="A31" s="890"/>
      <c r="B31" s="890"/>
      <c r="C31" s="890"/>
      <c r="D31" s="890"/>
      <c r="E31" s="890"/>
      <c r="F31" s="890"/>
      <c r="G31" s="890"/>
      <c r="H31" s="890"/>
      <c r="I31" s="890"/>
      <c r="J31" s="890"/>
      <c r="K31" s="890"/>
      <c r="L31" s="890"/>
      <c r="M31" s="890"/>
      <c r="N31" s="890"/>
      <c r="O31" s="890"/>
      <c r="P31" s="890"/>
      <c r="Q31" s="890"/>
      <c r="R31" s="890"/>
      <c r="S31" s="890"/>
      <c r="T31" s="890"/>
      <c r="U31" s="890"/>
      <c r="V31" s="890"/>
    </row>
    <row r="32" spans="1:22" x14ac:dyDescent="0.25">
      <c r="A32" s="890"/>
      <c r="B32" s="890"/>
      <c r="C32" s="890"/>
      <c r="D32" s="890"/>
      <c r="E32" s="890"/>
      <c r="F32" s="890"/>
      <c r="G32" s="890"/>
      <c r="H32" s="890"/>
      <c r="I32" s="890"/>
      <c r="J32" s="890"/>
      <c r="K32" s="890"/>
      <c r="L32" s="890"/>
      <c r="M32" s="890"/>
      <c r="N32" s="890"/>
      <c r="O32" s="890"/>
      <c r="P32" s="890"/>
      <c r="Q32" s="890"/>
      <c r="R32" s="890"/>
      <c r="S32" s="890"/>
      <c r="T32" s="890"/>
      <c r="U32" s="890"/>
      <c r="V32" s="890"/>
    </row>
    <row r="33" spans="1:23" ht="15" customHeight="1" x14ac:dyDescent="0.25">
      <c r="A33" s="890"/>
      <c r="B33" s="890"/>
      <c r="C33" s="890"/>
      <c r="D33" s="890"/>
      <c r="E33" s="890"/>
      <c r="F33" s="890"/>
      <c r="G33" s="890"/>
      <c r="H33" s="890"/>
      <c r="I33" s="890"/>
      <c r="J33" s="890"/>
      <c r="K33" s="890"/>
      <c r="L33" s="890"/>
      <c r="M33" s="890"/>
      <c r="N33" s="890"/>
      <c r="O33" s="890"/>
      <c r="P33" s="890"/>
      <c r="Q33" s="890"/>
      <c r="R33" s="890"/>
      <c r="S33" s="890"/>
      <c r="T33" s="890"/>
      <c r="U33" s="890"/>
      <c r="V33" s="890"/>
    </row>
    <row r="34" spans="1:23" ht="15" customHeight="1" x14ac:dyDescent="0.25">
      <c r="A34" s="363"/>
      <c r="B34" s="363"/>
      <c r="C34" s="363"/>
      <c r="D34" s="363"/>
      <c r="E34" s="363"/>
      <c r="F34" s="363"/>
      <c r="G34" s="363"/>
      <c r="H34" s="363"/>
      <c r="I34" s="363"/>
      <c r="J34" s="363"/>
      <c r="K34" s="366" t="s">
        <v>316</v>
      </c>
      <c r="L34" s="363"/>
      <c r="M34" s="363"/>
      <c r="N34" s="363"/>
      <c r="O34" s="363"/>
      <c r="P34" s="363"/>
      <c r="Q34" s="363"/>
      <c r="R34" s="363"/>
      <c r="S34" s="363"/>
      <c r="T34" s="363"/>
      <c r="U34" s="363"/>
      <c r="V34" s="363"/>
      <c r="W34" s="366" t="s">
        <v>316</v>
      </c>
    </row>
    <row r="35" spans="1:23" ht="15" customHeight="1" x14ac:dyDescent="0.25">
      <c r="A35" s="1034" t="s">
        <v>331</v>
      </c>
      <c r="B35" s="1035"/>
      <c r="C35" s="1035"/>
      <c r="D35" s="1035"/>
      <c r="E35" s="1035"/>
      <c r="F35" s="1035"/>
      <c r="G35" s="1035"/>
      <c r="H35" s="1035"/>
      <c r="I35" s="1035"/>
      <c r="J35" s="1035"/>
      <c r="K35" s="1035"/>
      <c r="L35" s="1034" t="s">
        <v>332</v>
      </c>
      <c r="M35" s="1035"/>
      <c r="N35" s="1035"/>
      <c r="O35" s="1035"/>
      <c r="P35" s="1035"/>
      <c r="Q35" s="1035"/>
      <c r="R35" s="1035"/>
      <c r="S35" s="1035"/>
      <c r="T35" s="1035"/>
      <c r="U35" s="1035"/>
      <c r="V35" s="1035"/>
    </row>
    <row r="36" spans="1:23" x14ac:dyDescent="0.25">
      <c r="A36" s="1035"/>
      <c r="B36" s="1035"/>
      <c r="C36" s="1035"/>
      <c r="D36" s="1035"/>
      <c r="E36" s="1035"/>
      <c r="F36" s="1035"/>
      <c r="G36" s="1035"/>
      <c r="H36" s="1035"/>
      <c r="I36" s="1035"/>
      <c r="J36" s="1035"/>
      <c r="K36" s="1035"/>
      <c r="L36" s="1035"/>
      <c r="M36" s="1035"/>
      <c r="N36" s="1035"/>
      <c r="O36" s="1035"/>
      <c r="P36" s="1035"/>
      <c r="Q36" s="1035"/>
      <c r="R36" s="1035"/>
      <c r="S36" s="1035"/>
      <c r="T36" s="1035"/>
      <c r="U36" s="1035"/>
      <c r="V36" s="1035"/>
    </row>
    <row r="61" spans="1:22" x14ac:dyDescent="0.25">
      <c r="A61" s="288" t="s">
        <v>265</v>
      </c>
      <c r="B61" s="289"/>
      <c r="C61" s="289"/>
      <c r="D61" s="289"/>
      <c r="E61" s="289"/>
      <c r="F61" s="289"/>
      <c r="G61" s="289"/>
      <c r="H61" s="289"/>
      <c r="I61" s="289"/>
      <c r="J61" s="52"/>
      <c r="K61" s="289"/>
      <c r="L61" s="288" t="s">
        <v>265</v>
      </c>
      <c r="M61" s="289"/>
      <c r="N61" s="289"/>
      <c r="O61" s="289"/>
      <c r="P61" s="289"/>
      <c r="Q61" s="289"/>
      <c r="R61" s="289"/>
      <c r="S61" s="289"/>
      <c r="T61" s="289"/>
      <c r="U61" s="52"/>
      <c r="V61" s="289"/>
    </row>
    <row r="62" spans="1:22" x14ac:dyDescent="0.25">
      <c r="A62" s="288" t="s">
        <v>4</v>
      </c>
      <c r="B62" s="52"/>
      <c r="C62" s="52"/>
      <c r="D62" s="52"/>
      <c r="E62" s="52"/>
      <c r="F62" s="52"/>
      <c r="G62" s="52"/>
      <c r="H62" s="52"/>
      <c r="I62" s="52"/>
      <c r="J62" s="52"/>
      <c r="K62" s="52"/>
      <c r="L62" s="288" t="s">
        <v>4</v>
      </c>
      <c r="M62" s="52"/>
      <c r="N62" s="52"/>
      <c r="O62" s="52"/>
      <c r="P62" s="52"/>
      <c r="Q62" s="52"/>
      <c r="R62" s="52"/>
      <c r="S62" s="52"/>
      <c r="T62" s="52"/>
      <c r="U62" s="52"/>
      <c r="V62" s="52"/>
    </row>
    <row r="63" spans="1:22" x14ac:dyDescent="0.25">
      <c r="A63" s="890" t="s">
        <v>266</v>
      </c>
      <c r="B63" s="890"/>
      <c r="C63" s="890"/>
      <c r="D63" s="890"/>
      <c r="E63" s="890"/>
      <c r="F63" s="890"/>
      <c r="G63" s="890"/>
      <c r="H63" s="890"/>
      <c r="I63" s="890"/>
      <c r="J63" s="890"/>
      <c r="K63" s="890"/>
      <c r="L63" s="890" t="s">
        <v>266</v>
      </c>
      <c r="M63" s="890"/>
      <c r="N63" s="890"/>
      <c r="O63" s="890"/>
      <c r="P63" s="890"/>
      <c r="Q63" s="890"/>
      <c r="R63" s="890"/>
      <c r="S63" s="890"/>
      <c r="T63" s="890"/>
      <c r="U63" s="890"/>
      <c r="V63" s="890"/>
    </row>
    <row r="64" spans="1:22" x14ac:dyDescent="0.25">
      <c r="A64" s="890"/>
      <c r="B64" s="890"/>
      <c r="C64" s="890"/>
      <c r="D64" s="890"/>
      <c r="E64" s="890"/>
      <c r="F64" s="890"/>
      <c r="G64" s="890"/>
      <c r="H64" s="890"/>
      <c r="I64" s="890"/>
      <c r="J64" s="890"/>
      <c r="K64" s="890"/>
      <c r="L64" s="890"/>
      <c r="M64" s="890"/>
      <c r="N64" s="890"/>
      <c r="O64" s="890"/>
      <c r="P64" s="890"/>
      <c r="Q64" s="890"/>
      <c r="R64" s="890"/>
      <c r="S64" s="890"/>
      <c r="T64" s="890"/>
      <c r="U64" s="890"/>
      <c r="V64" s="890"/>
    </row>
    <row r="65" spans="1:23" x14ac:dyDescent="0.25">
      <c r="A65" s="890"/>
      <c r="B65" s="890"/>
      <c r="C65" s="890"/>
      <c r="D65" s="890"/>
      <c r="E65" s="890"/>
      <c r="F65" s="890"/>
      <c r="G65" s="890"/>
      <c r="H65" s="890"/>
      <c r="I65" s="890"/>
      <c r="J65" s="890"/>
      <c r="K65" s="890"/>
      <c r="L65" s="890"/>
      <c r="M65" s="890"/>
      <c r="N65" s="890"/>
      <c r="O65" s="890"/>
      <c r="P65" s="890"/>
      <c r="Q65" s="890"/>
      <c r="R65" s="890"/>
      <c r="S65" s="890"/>
      <c r="T65" s="890"/>
      <c r="U65" s="890"/>
      <c r="V65" s="890"/>
    </row>
    <row r="66" spans="1:23" x14ac:dyDescent="0.25">
      <c r="A66" s="890"/>
      <c r="B66" s="890"/>
      <c r="C66" s="890"/>
      <c r="D66" s="890"/>
      <c r="E66" s="890"/>
      <c r="F66" s="890"/>
      <c r="G66" s="890"/>
      <c r="H66" s="890"/>
      <c r="I66" s="890"/>
      <c r="J66" s="890"/>
      <c r="K66" s="890"/>
      <c r="L66" s="890"/>
      <c r="M66" s="890"/>
      <c r="N66" s="890"/>
      <c r="O66" s="890"/>
      <c r="P66" s="890"/>
      <c r="Q66" s="890"/>
      <c r="R66" s="890"/>
      <c r="S66" s="890"/>
      <c r="T66" s="890"/>
      <c r="U66" s="890"/>
      <c r="V66" s="890"/>
    </row>
    <row r="67" spans="1:23" x14ac:dyDescent="0.25">
      <c r="A67" s="363"/>
      <c r="B67" s="363"/>
      <c r="C67" s="363"/>
      <c r="D67" s="363"/>
      <c r="E67" s="363"/>
      <c r="F67" s="363"/>
      <c r="G67" s="363"/>
      <c r="H67" s="363"/>
      <c r="I67" s="363"/>
      <c r="J67" s="363"/>
      <c r="K67" s="366" t="s">
        <v>316</v>
      </c>
      <c r="L67" s="363"/>
      <c r="M67" s="363"/>
      <c r="N67" s="363"/>
      <c r="O67" s="363"/>
      <c r="P67" s="363"/>
      <c r="Q67" s="363"/>
      <c r="R67" s="363"/>
      <c r="S67" s="363"/>
      <c r="T67" s="363"/>
      <c r="U67" s="363"/>
      <c r="V67" s="363"/>
      <c r="W67" s="366" t="s">
        <v>316</v>
      </c>
    </row>
    <row r="68" spans="1:23" ht="15" customHeight="1" x14ac:dyDescent="0.25">
      <c r="A68" s="1034" t="s">
        <v>334</v>
      </c>
      <c r="B68" s="1035"/>
      <c r="C68" s="1035"/>
      <c r="D68" s="1035"/>
      <c r="E68" s="1035"/>
      <c r="F68" s="1035"/>
      <c r="G68" s="1035"/>
      <c r="H68" s="1035"/>
      <c r="I68" s="1035"/>
      <c r="J68" s="1035"/>
      <c r="K68" s="1035"/>
      <c r="L68" s="1034" t="s">
        <v>333</v>
      </c>
      <c r="M68" s="1035"/>
      <c r="N68" s="1035"/>
      <c r="O68" s="1035"/>
      <c r="P68" s="1035"/>
      <c r="Q68" s="1035"/>
      <c r="R68" s="1035"/>
      <c r="S68" s="1035"/>
      <c r="T68" s="1035"/>
      <c r="U68" s="1035"/>
      <c r="V68" s="1035"/>
    </row>
    <row r="69" spans="1:23" x14ac:dyDescent="0.25">
      <c r="A69" s="1035"/>
      <c r="B69" s="1035"/>
      <c r="C69" s="1035"/>
      <c r="D69" s="1035"/>
      <c r="E69" s="1035"/>
      <c r="F69" s="1035"/>
      <c r="G69" s="1035"/>
      <c r="H69" s="1035"/>
      <c r="I69" s="1035"/>
      <c r="J69" s="1035"/>
      <c r="K69" s="1035"/>
      <c r="L69" s="1035"/>
      <c r="M69" s="1035"/>
      <c r="N69" s="1035"/>
      <c r="O69" s="1035"/>
      <c r="P69" s="1035"/>
      <c r="Q69" s="1035"/>
      <c r="R69" s="1035"/>
      <c r="S69" s="1035"/>
      <c r="T69" s="1035"/>
      <c r="U69" s="1035"/>
      <c r="V69" s="1035"/>
    </row>
    <row r="94" spans="1:22" x14ac:dyDescent="0.25">
      <c r="A94" s="288" t="s">
        <v>265</v>
      </c>
      <c r="B94" s="289"/>
      <c r="C94" s="289"/>
      <c r="D94" s="289"/>
      <c r="E94" s="289"/>
      <c r="F94" s="289"/>
      <c r="G94" s="289"/>
      <c r="H94" s="289"/>
      <c r="I94" s="289"/>
      <c r="J94" s="52"/>
      <c r="K94" s="289"/>
      <c r="L94" s="288" t="s">
        <v>265</v>
      </c>
      <c r="M94" s="289"/>
      <c r="N94" s="289"/>
      <c r="O94" s="289"/>
      <c r="P94" s="289"/>
      <c r="Q94" s="289"/>
      <c r="R94" s="289"/>
      <c r="S94" s="289"/>
      <c r="T94" s="289"/>
      <c r="U94" s="52"/>
      <c r="V94" s="289"/>
    </row>
    <row r="95" spans="1:22" x14ac:dyDescent="0.25">
      <c r="A95" s="288" t="s">
        <v>4</v>
      </c>
      <c r="B95" s="52"/>
      <c r="C95" s="52"/>
      <c r="D95" s="52"/>
      <c r="E95" s="52"/>
      <c r="F95" s="52"/>
      <c r="G95" s="52"/>
      <c r="H95" s="52"/>
      <c r="I95" s="52"/>
      <c r="J95" s="52"/>
      <c r="K95" s="52"/>
      <c r="L95" s="288" t="s">
        <v>4</v>
      </c>
      <c r="M95" s="52"/>
      <c r="N95" s="52"/>
      <c r="O95" s="52"/>
      <c r="P95" s="52"/>
      <c r="Q95" s="52"/>
      <c r="R95" s="52"/>
      <c r="S95" s="52"/>
      <c r="T95" s="52"/>
      <c r="U95" s="52"/>
      <c r="V95" s="52"/>
    </row>
    <row r="96" spans="1:22" x14ac:dyDescent="0.25">
      <c r="A96" s="890" t="s">
        <v>266</v>
      </c>
      <c r="B96" s="890"/>
      <c r="C96" s="890"/>
      <c r="D96" s="890"/>
      <c r="E96" s="890"/>
      <c r="F96" s="890"/>
      <c r="G96" s="890"/>
      <c r="H96" s="890"/>
      <c r="I96" s="890"/>
      <c r="J96" s="890"/>
      <c r="K96" s="890"/>
      <c r="L96" s="890" t="s">
        <v>266</v>
      </c>
      <c r="M96" s="890"/>
      <c r="N96" s="890"/>
      <c r="O96" s="890"/>
      <c r="P96" s="890"/>
      <c r="Q96" s="890"/>
      <c r="R96" s="890"/>
      <c r="S96" s="890"/>
      <c r="T96" s="890"/>
      <c r="U96" s="890"/>
      <c r="V96" s="890"/>
    </row>
    <row r="97" spans="1:22" x14ac:dyDescent="0.25">
      <c r="A97" s="890"/>
      <c r="B97" s="890"/>
      <c r="C97" s="890"/>
      <c r="D97" s="890"/>
      <c r="E97" s="890"/>
      <c r="F97" s="890"/>
      <c r="G97" s="890"/>
      <c r="H97" s="890"/>
      <c r="I97" s="890"/>
      <c r="J97" s="890"/>
      <c r="K97" s="890"/>
      <c r="L97" s="890"/>
      <c r="M97" s="890"/>
      <c r="N97" s="890"/>
      <c r="O97" s="890"/>
      <c r="P97" s="890"/>
      <c r="Q97" s="890"/>
      <c r="R97" s="890"/>
      <c r="S97" s="890"/>
      <c r="T97" s="890"/>
      <c r="U97" s="890"/>
      <c r="V97" s="890"/>
    </row>
    <row r="98" spans="1:22" x14ac:dyDescent="0.25">
      <c r="A98" s="890"/>
      <c r="B98" s="890"/>
      <c r="C98" s="890"/>
      <c r="D98" s="890"/>
      <c r="E98" s="890"/>
      <c r="F98" s="890"/>
      <c r="G98" s="890"/>
      <c r="H98" s="890"/>
      <c r="I98" s="890"/>
      <c r="J98" s="890"/>
      <c r="K98" s="890"/>
      <c r="L98" s="890"/>
      <c r="M98" s="890"/>
      <c r="N98" s="890"/>
      <c r="O98" s="890"/>
      <c r="P98" s="890"/>
      <c r="Q98" s="890"/>
      <c r="R98" s="890"/>
      <c r="S98" s="890"/>
      <c r="T98" s="890"/>
      <c r="U98" s="890"/>
      <c r="V98" s="890"/>
    </row>
    <row r="99" spans="1:22" x14ac:dyDescent="0.25">
      <c r="A99" s="890"/>
      <c r="B99" s="890"/>
      <c r="C99" s="890"/>
      <c r="D99" s="890"/>
      <c r="E99" s="890"/>
      <c r="F99" s="890"/>
      <c r="G99" s="890"/>
      <c r="H99" s="890"/>
      <c r="I99" s="890"/>
      <c r="J99" s="890"/>
      <c r="K99" s="890"/>
      <c r="L99" s="890"/>
      <c r="M99" s="890"/>
      <c r="N99" s="890"/>
      <c r="O99" s="890"/>
      <c r="P99" s="890"/>
      <c r="Q99" s="890"/>
      <c r="R99" s="890"/>
      <c r="S99" s="890"/>
      <c r="T99" s="890"/>
      <c r="U99" s="890"/>
      <c r="V99" s="890"/>
    </row>
  </sheetData>
  <mergeCells count="12">
    <mergeCell ref="A63:K66"/>
    <mergeCell ref="L63:V66"/>
    <mergeCell ref="L68:V69"/>
    <mergeCell ref="A96:K99"/>
    <mergeCell ref="L96:V99"/>
    <mergeCell ref="A68:K69"/>
    <mergeCell ref="L35:V36"/>
    <mergeCell ref="A2:K3"/>
    <mergeCell ref="L2:V3"/>
    <mergeCell ref="A30:K33"/>
    <mergeCell ref="L30:V33"/>
    <mergeCell ref="A35:K36"/>
  </mergeCells>
  <hyperlinks>
    <hyperlink ref="K1" location="Inhalt_Jugendliche!A1" display="zurück zur Übersicht"/>
    <hyperlink ref="W1" location="Inhalt_Jugendliche!A1" display="zurück zur Übersicht"/>
    <hyperlink ref="K34" location="Inhalt_Jugendliche!A1" display="zurück zur Übersicht"/>
    <hyperlink ref="K67" location="Inhalt_Jugendliche!A1" display="zurück zur Übersicht"/>
    <hyperlink ref="W67" location="Inhalt_Jugendliche!A1" display="zurück zur Übersicht"/>
    <hyperlink ref="W34"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Diversität&amp;C&amp;P von &amp;N&amp;R&amp;"Arial,Standard"&amp;8http://interkulturelle.wetterau.de/projekte/monitor-vielfalt-in-der-wetterau</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99"/>
  <sheetViews>
    <sheetView showGridLines="0" view="pageLayout" zoomScale="80" zoomScaleNormal="100" zoomScalePageLayoutView="80" workbookViewId="0">
      <selection activeCell="A68" sqref="A68:K69"/>
    </sheetView>
  </sheetViews>
  <sheetFormatPr baseColWidth="10" defaultColWidth="11.42578125" defaultRowHeight="15" x14ac:dyDescent="0.25"/>
  <cols>
    <col min="11" max="11" width="20.28515625" customWidth="1"/>
    <col min="21" max="21" width="10.5703125" customWidth="1"/>
    <col min="23" max="23" width="10" customWidth="1"/>
  </cols>
  <sheetData>
    <row r="1" spans="1:23" x14ac:dyDescent="0.25">
      <c r="K1" s="366" t="s">
        <v>316</v>
      </c>
      <c r="W1" s="366" t="s">
        <v>316</v>
      </c>
    </row>
    <row r="2" spans="1:23" ht="15" customHeight="1" x14ac:dyDescent="0.25">
      <c r="A2" s="1034" t="s">
        <v>336</v>
      </c>
      <c r="B2" s="1035"/>
      <c r="C2" s="1035"/>
      <c r="D2" s="1035"/>
      <c r="E2" s="1035"/>
      <c r="F2" s="1035"/>
      <c r="G2" s="1035"/>
      <c r="H2" s="1035"/>
      <c r="I2" s="1035"/>
      <c r="J2" s="1035"/>
      <c r="K2" s="1035"/>
      <c r="L2" s="1036" t="s">
        <v>335</v>
      </c>
      <c r="M2" s="1036"/>
      <c r="N2" s="1036"/>
      <c r="O2" s="1036"/>
      <c r="P2" s="1036"/>
      <c r="Q2" s="1036"/>
      <c r="R2" s="1036"/>
      <c r="S2" s="1036"/>
      <c r="T2" s="1036"/>
      <c r="U2" s="1036"/>
      <c r="V2" s="1036"/>
    </row>
    <row r="3" spans="1:23" x14ac:dyDescent="0.25">
      <c r="A3" s="1035"/>
      <c r="B3" s="1035"/>
      <c r="C3" s="1035"/>
      <c r="D3" s="1035"/>
      <c r="E3" s="1035"/>
      <c r="F3" s="1035"/>
      <c r="G3" s="1035"/>
      <c r="H3" s="1035"/>
      <c r="I3" s="1035"/>
      <c r="J3" s="1035"/>
      <c r="K3" s="1035"/>
      <c r="L3" s="1036"/>
      <c r="M3" s="1036"/>
      <c r="N3" s="1036"/>
      <c r="O3" s="1036"/>
      <c r="P3" s="1036"/>
      <c r="Q3" s="1036"/>
      <c r="R3" s="1036"/>
      <c r="S3" s="1036"/>
      <c r="T3" s="1036"/>
      <c r="U3" s="1036"/>
      <c r="V3" s="1036"/>
    </row>
    <row r="28" spans="1:22" x14ac:dyDescent="0.25">
      <c r="A28" s="288" t="s">
        <v>265</v>
      </c>
      <c r="B28" s="289"/>
      <c r="C28" s="289"/>
      <c r="D28" s="289"/>
      <c r="E28" s="289"/>
      <c r="F28" s="289"/>
      <c r="G28" s="289"/>
      <c r="H28" s="289"/>
      <c r="I28" s="289"/>
      <c r="J28" s="52"/>
      <c r="K28" s="289"/>
      <c r="L28" s="288" t="s">
        <v>265</v>
      </c>
      <c r="M28" s="289"/>
      <c r="N28" s="289"/>
      <c r="O28" s="289"/>
      <c r="P28" s="289"/>
      <c r="Q28" s="289"/>
      <c r="R28" s="289"/>
      <c r="S28" s="289"/>
      <c r="T28" s="289"/>
      <c r="U28" s="52"/>
      <c r="V28" s="289"/>
    </row>
    <row r="29" spans="1:22" ht="15" customHeight="1" x14ac:dyDescent="0.25">
      <c r="A29" s="288" t="s">
        <v>4</v>
      </c>
      <c r="B29" s="52"/>
      <c r="C29" s="52"/>
      <c r="D29" s="52"/>
      <c r="E29" s="52"/>
      <c r="F29" s="52"/>
      <c r="G29" s="52"/>
      <c r="H29" s="52"/>
      <c r="I29" s="52"/>
      <c r="J29" s="52"/>
      <c r="K29" s="52"/>
      <c r="L29" s="288" t="s">
        <v>4</v>
      </c>
      <c r="M29" s="52"/>
      <c r="N29" s="52"/>
      <c r="O29" s="52"/>
      <c r="P29" s="52"/>
      <c r="Q29" s="52"/>
      <c r="R29" s="52"/>
      <c r="S29" s="52"/>
      <c r="T29" s="52"/>
      <c r="U29" s="52"/>
      <c r="V29" s="52"/>
    </row>
    <row r="30" spans="1:22" x14ac:dyDescent="0.25">
      <c r="A30" s="890" t="s">
        <v>266</v>
      </c>
      <c r="B30" s="890"/>
      <c r="C30" s="890"/>
      <c r="D30" s="890"/>
      <c r="E30" s="890"/>
      <c r="F30" s="890"/>
      <c r="G30" s="890"/>
      <c r="H30" s="890"/>
      <c r="I30" s="890"/>
      <c r="J30" s="890"/>
      <c r="K30" s="890"/>
      <c r="L30" s="890" t="s">
        <v>266</v>
      </c>
      <c r="M30" s="890"/>
      <c r="N30" s="890"/>
      <c r="O30" s="890"/>
      <c r="P30" s="890"/>
      <c r="Q30" s="890"/>
      <c r="R30" s="890"/>
      <c r="S30" s="890"/>
      <c r="T30" s="890"/>
      <c r="U30" s="890"/>
      <c r="V30" s="890"/>
    </row>
    <row r="31" spans="1:22" x14ac:dyDescent="0.25">
      <c r="A31" s="890"/>
      <c r="B31" s="890"/>
      <c r="C31" s="890"/>
      <c r="D31" s="890"/>
      <c r="E31" s="890"/>
      <c r="F31" s="890"/>
      <c r="G31" s="890"/>
      <c r="H31" s="890"/>
      <c r="I31" s="890"/>
      <c r="J31" s="890"/>
      <c r="K31" s="890"/>
      <c r="L31" s="890"/>
      <c r="M31" s="890"/>
      <c r="N31" s="890"/>
      <c r="O31" s="890"/>
      <c r="P31" s="890"/>
      <c r="Q31" s="890"/>
      <c r="R31" s="890"/>
      <c r="S31" s="890"/>
      <c r="T31" s="890"/>
      <c r="U31" s="890"/>
      <c r="V31" s="890"/>
    </row>
    <row r="32" spans="1:22" x14ac:dyDescent="0.25">
      <c r="A32" s="890"/>
      <c r="B32" s="890"/>
      <c r="C32" s="890"/>
      <c r="D32" s="890"/>
      <c r="E32" s="890"/>
      <c r="F32" s="890"/>
      <c r="G32" s="890"/>
      <c r="H32" s="890"/>
      <c r="I32" s="890"/>
      <c r="J32" s="890"/>
      <c r="K32" s="890"/>
      <c r="L32" s="890"/>
      <c r="M32" s="890"/>
      <c r="N32" s="890"/>
      <c r="O32" s="890"/>
      <c r="P32" s="890"/>
      <c r="Q32" s="890"/>
      <c r="R32" s="890"/>
      <c r="S32" s="890"/>
      <c r="T32" s="890"/>
      <c r="U32" s="890"/>
      <c r="V32" s="890"/>
    </row>
    <row r="33" spans="1:23" ht="15" customHeight="1" x14ac:dyDescent="0.25">
      <c r="A33" s="890"/>
      <c r="B33" s="890"/>
      <c r="C33" s="890"/>
      <c r="D33" s="890"/>
      <c r="E33" s="890"/>
      <c r="F33" s="890"/>
      <c r="G33" s="890"/>
      <c r="H33" s="890"/>
      <c r="I33" s="890"/>
      <c r="J33" s="890"/>
      <c r="K33" s="890"/>
      <c r="L33" s="890"/>
      <c r="M33" s="890"/>
      <c r="N33" s="890"/>
      <c r="O33" s="890"/>
      <c r="P33" s="890"/>
      <c r="Q33" s="890"/>
      <c r="R33" s="890"/>
      <c r="S33" s="890"/>
      <c r="T33" s="890"/>
      <c r="U33" s="890"/>
      <c r="V33" s="890"/>
    </row>
    <row r="34" spans="1:23" ht="15" customHeight="1" x14ac:dyDescent="0.25">
      <c r="A34" s="363"/>
      <c r="B34" s="363"/>
      <c r="C34" s="363"/>
      <c r="D34" s="363"/>
      <c r="E34" s="363"/>
      <c r="F34" s="363"/>
      <c r="G34" s="363"/>
      <c r="H34" s="363"/>
      <c r="I34" s="363"/>
      <c r="J34" s="363"/>
      <c r="K34" s="366" t="s">
        <v>316</v>
      </c>
      <c r="L34" s="363"/>
      <c r="M34" s="363"/>
      <c r="N34" s="363"/>
      <c r="O34" s="363"/>
      <c r="P34" s="363"/>
      <c r="Q34" s="363"/>
      <c r="R34" s="363"/>
      <c r="S34" s="363"/>
      <c r="T34" s="363"/>
      <c r="U34" s="363"/>
      <c r="V34" s="363"/>
      <c r="W34" s="366" t="s">
        <v>316</v>
      </c>
    </row>
    <row r="35" spans="1:23" ht="15" customHeight="1" x14ac:dyDescent="0.25">
      <c r="A35" s="1034" t="s">
        <v>337</v>
      </c>
      <c r="B35" s="1035"/>
      <c r="C35" s="1035"/>
      <c r="D35" s="1035"/>
      <c r="E35" s="1035"/>
      <c r="F35" s="1035"/>
      <c r="G35" s="1035"/>
      <c r="H35" s="1035"/>
      <c r="I35" s="1035"/>
      <c r="J35" s="1035"/>
      <c r="K35" s="1035"/>
      <c r="L35" s="1034" t="s">
        <v>338</v>
      </c>
      <c r="M35" s="1035"/>
      <c r="N35" s="1035"/>
      <c r="O35" s="1035"/>
      <c r="P35" s="1035"/>
      <c r="Q35" s="1035"/>
      <c r="R35" s="1035"/>
      <c r="S35" s="1035"/>
      <c r="T35" s="1035"/>
      <c r="U35" s="1035"/>
      <c r="V35" s="1035"/>
    </row>
    <row r="36" spans="1:23" x14ac:dyDescent="0.25">
      <c r="A36" s="1035"/>
      <c r="B36" s="1035"/>
      <c r="C36" s="1035"/>
      <c r="D36" s="1035"/>
      <c r="E36" s="1035"/>
      <c r="F36" s="1035"/>
      <c r="G36" s="1035"/>
      <c r="H36" s="1035"/>
      <c r="I36" s="1035"/>
      <c r="J36" s="1035"/>
      <c r="K36" s="1035"/>
      <c r="L36" s="1035"/>
      <c r="M36" s="1035"/>
      <c r="N36" s="1035"/>
      <c r="O36" s="1035"/>
      <c r="P36" s="1035"/>
      <c r="Q36" s="1035"/>
      <c r="R36" s="1035"/>
      <c r="S36" s="1035"/>
      <c r="T36" s="1035"/>
      <c r="U36" s="1035"/>
      <c r="V36" s="1035"/>
    </row>
    <row r="61" spans="1:22" x14ac:dyDescent="0.25">
      <c r="A61" s="288" t="s">
        <v>265</v>
      </c>
      <c r="B61" s="289"/>
      <c r="C61" s="289"/>
      <c r="D61" s="289"/>
      <c r="E61" s="289"/>
      <c r="F61" s="289"/>
      <c r="G61" s="289"/>
      <c r="H61" s="289"/>
      <c r="I61" s="289"/>
      <c r="J61" s="52"/>
      <c r="K61" s="289"/>
      <c r="L61" s="288" t="s">
        <v>265</v>
      </c>
      <c r="M61" s="289"/>
      <c r="N61" s="289"/>
      <c r="O61" s="289"/>
      <c r="P61" s="289"/>
      <c r="Q61" s="289"/>
      <c r="R61" s="289"/>
      <c r="S61" s="289"/>
      <c r="T61" s="289"/>
      <c r="U61" s="52"/>
      <c r="V61" s="289"/>
    </row>
    <row r="62" spans="1:22" x14ac:dyDescent="0.25">
      <c r="A62" s="288" t="s">
        <v>4</v>
      </c>
      <c r="B62" s="52"/>
      <c r="C62" s="52"/>
      <c r="D62" s="52"/>
      <c r="E62" s="52"/>
      <c r="F62" s="52"/>
      <c r="G62" s="52"/>
      <c r="H62" s="52"/>
      <c r="I62" s="52"/>
      <c r="J62" s="52"/>
      <c r="K62" s="52"/>
      <c r="L62" s="288" t="s">
        <v>4</v>
      </c>
      <c r="M62" s="52"/>
      <c r="N62" s="52"/>
      <c r="O62" s="52"/>
      <c r="P62" s="52"/>
      <c r="Q62" s="52"/>
      <c r="R62" s="52"/>
      <c r="S62" s="52"/>
      <c r="T62" s="52"/>
      <c r="U62" s="52"/>
      <c r="V62" s="52"/>
    </row>
    <row r="63" spans="1:22" x14ac:dyDescent="0.25">
      <c r="A63" s="890" t="s">
        <v>266</v>
      </c>
      <c r="B63" s="890"/>
      <c r="C63" s="890"/>
      <c r="D63" s="890"/>
      <c r="E63" s="890"/>
      <c r="F63" s="890"/>
      <c r="G63" s="890"/>
      <c r="H63" s="890"/>
      <c r="I63" s="890"/>
      <c r="J63" s="890"/>
      <c r="K63" s="890"/>
      <c r="L63" s="890" t="s">
        <v>266</v>
      </c>
      <c r="M63" s="890"/>
      <c r="N63" s="890"/>
      <c r="O63" s="890"/>
      <c r="P63" s="890"/>
      <c r="Q63" s="890"/>
      <c r="R63" s="890"/>
      <c r="S63" s="890"/>
      <c r="T63" s="890"/>
      <c r="U63" s="890"/>
      <c r="V63" s="890"/>
    </row>
    <row r="64" spans="1:22" x14ac:dyDescent="0.25">
      <c r="A64" s="890"/>
      <c r="B64" s="890"/>
      <c r="C64" s="890"/>
      <c r="D64" s="890"/>
      <c r="E64" s="890"/>
      <c r="F64" s="890"/>
      <c r="G64" s="890"/>
      <c r="H64" s="890"/>
      <c r="I64" s="890"/>
      <c r="J64" s="890"/>
      <c r="K64" s="890"/>
      <c r="L64" s="890"/>
      <c r="M64" s="890"/>
      <c r="N64" s="890"/>
      <c r="O64" s="890"/>
      <c r="P64" s="890"/>
      <c r="Q64" s="890"/>
      <c r="R64" s="890"/>
      <c r="S64" s="890"/>
      <c r="T64" s="890"/>
      <c r="U64" s="890"/>
      <c r="V64" s="890"/>
    </row>
    <row r="65" spans="1:23" x14ac:dyDescent="0.25">
      <c r="A65" s="890"/>
      <c r="B65" s="890"/>
      <c r="C65" s="890"/>
      <c r="D65" s="890"/>
      <c r="E65" s="890"/>
      <c r="F65" s="890"/>
      <c r="G65" s="890"/>
      <c r="H65" s="890"/>
      <c r="I65" s="890"/>
      <c r="J65" s="890"/>
      <c r="K65" s="890"/>
      <c r="L65" s="890"/>
      <c r="M65" s="890"/>
      <c r="N65" s="890"/>
      <c r="O65" s="890"/>
      <c r="P65" s="890"/>
      <c r="Q65" s="890"/>
      <c r="R65" s="890"/>
      <c r="S65" s="890"/>
      <c r="T65" s="890"/>
      <c r="U65" s="890"/>
      <c r="V65" s="890"/>
    </row>
    <row r="66" spans="1:23" x14ac:dyDescent="0.25">
      <c r="A66" s="890"/>
      <c r="B66" s="890"/>
      <c r="C66" s="890"/>
      <c r="D66" s="890"/>
      <c r="E66" s="890"/>
      <c r="F66" s="890"/>
      <c r="G66" s="890"/>
      <c r="H66" s="890"/>
      <c r="I66" s="890"/>
      <c r="J66" s="890"/>
      <c r="K66" s="890"/>
      <c r="L66" s="890"/>
      <c r="M66" s="890"/>
      <c r="N66" s="890"/>
      <c r="O66" s="890"/>
      <c r="P66" s="890"/>
      <c r="Q66" s="890"/>
      <c r="R66" s="890"/>
      <c r="S66" s="890"/>
      <c r="T66" s="890"/>
      <c r="U66" s="890"/>
      <c r="V66" s="890"/>
    </row>
    <row r="67" spans="1:23" x14ac:dyDescent="0.25">
      <c r="A67" s="363"/>
      <c r="B67" s="363"/>
      <c r="C67" s="363"/>
      <c r="D67" s="363"/>
      <c r="E67" s="363"/>
      <c r="F67" s="363"/>
      <c r="G67" s="363"/>
      <c r="H67" s="363"/>
      <c r="I67" s="363"/>
      <c r="J67" s="363"/>
      <c r="K67" s="366" t="s">
        <v>316</v>
      </c>
      <c r="L67" s="363"/>
      <c r="M67" s="363"/>
      <c r="N67" s="363"/>
      <c r="O67" s="363"/>
      <c r="P67" s="363"/>
      <c r="Q67" s="363"/>
      <c r="R67" s="363"/>
      <c r="S67" s="363"/>
      <c r="T67" s="363"/>
      <c r="U67" s="363"/>
      <c r="V67" s="363"/>
      <c r="W67" s="366" t="s">
        <v>316</v>
      </c>
    </row>
    <row r="68" spans="1:23" ht="15" customHeight="1" x14ac:dyDescent="0.25">
      <c r="A68" s="1034" t="s">
        <v>340</v>
      </c>
      <c r="B68" s="1035"/>
      <c r="C68" s="1035"/>
      <c r="D68" s="1035"/>
      <c r="E68" s="1035"/>
      <c r="F68" s="1035"/>
      <c r="G68" s="1035"/>
      <c r="H68" s="1035"/>
      <c r="I68" s="1035"/>
      <c r="J68" s="1035"/>
      <c r="K68" s="1035"/>
      <c r="L68" s="1034" t="s">
        <v>339</v>
      </c>
      <c r="M68" s="1035"/>
      <c r="N68" s="1035"/>
      <c r="O68" s="1035"/>
      <c r="P68" s="1035"/>
      <c r="Q68" s="1035"/>
      <c r="R68" s="1035"/>
      <c r="S68" s="1035"/>
      <c r="T68" s="1035"/>
      <c r="U68" s="1035"/>
      <c r="V68" s="1035"/>
    </row>
    <row r="69" spans="1:23" x14ac:dyDescent="0.25">
      <c r="A69" s="1035"/>
      <c r="B69" s="1035"/>
      <c r="C69" s="1035"/>
      <c r="D69" s="1035"/>
      <c r="E69" s="1035"/>
      <c r="F69" s="1035"/>
      <c r="G69" s="1035"/>
      <c r="H69" s="1035"/>
      <c r="I69" s="1035"/>
      <c r="J69" s="1035"/>
      <c r="K69" s="1035"/>
      <c r="L69" s="1035"/>
      <c r="M69" s="1035"/>
      <c r="N69" s="1035"/>
      <c r="O69" s="1035"/>
      <c r="P69" s="1035"/>
      <c r="Q69" s="1035"/>
      <c r="R69" s="1035"/>
      <c r="S69" s="1035"/>
      <c r="T69" s="1035"/>
      <c r="U69" s="1035"/>
      <c r="V69" s="1035"/>
    </row>
    <row r="94" spans="1:22" x14ac:dyDescent="0.25">
      <c r="A94" s="288" t="s">
        <v>265</v>
      </c>
      <c r="B94" s="289"/>
      <c r="C94" s="289"/>
      <c r="D94" s="289"/>
      <c r="E94" s="289"/>
      <c r="F94" s="289"/>
      <c r="G94" s="289"/>
      <c r="H94" s="289"/>
      <c r="I94" s="289"/>
      <c r="J94" s="52"/>
      <c r="K94" s="289"/>
      <c r="L94" s="288" t="s">
        <v>265</v>
      </c>
      <c r="M94" s="289"/>
      <c r="N94" s="289"/>
      <c r="O94" s="289"/>
      <c r="P94" s="289"/>
      <c r="Q94" s="289"/>
      <c r="R94" s="289"/>
      <c r="S94" s="289"/>
      <c r="T94" s="289"/>
      <c r="U94" s="52"/>
      <c r="V94" s="289"/>
    </row>
    <row r="95" spans="1:22" x14ac:dyDescent="0.25">
      <c r="A95" s="288" t="s">
        <v>4</v>
      </c>
      <c r="B95" s="52"/>
      <c r="C95" s="52"/>
      <c r="D95" s="52"/>
      <c r="E95" s="52"/>
      <c r="F95" s="52"/>
      <c r="G95" s="52"/>
      <c r="H95" s="52"/>
      <c r="I95" s="52"/>
      <c r="J95" s="52"/>
      <c r="K95" s="52"/>
      <c r="L95" s="288" t="s">
        <v>4</v>
      </c>
      <c r="M95" s="52"/>
      <c r="N95" s="52"/>
      <c r="O95" s="52"/>
      <c r="P95" s="52"/>
      <c r="Q95" s="52"/>
      <c r="R95" s="52"/>
      <c r="S95" s="52"/>
      <c r="T95" s="52"/>
      <c r="U95" s="52"/>
      <c r="V95" s="52"/>
    </row>
    <row r="96" spans="1:22" x14ac:dyDescent="0.25">
      <c r="A96" s="890" t="s">
        <v>266</v>
      </c>
      <c r="B96" s="890"/>
      <c r="C96" s="890"/>
      <c r="D96" s="890"/>
      <c r="E96" s="890"/>
      <c r="F96" s="890"/>
      <c r="G96" s="890"/>
      <c r="H96" s="890"/>
      <c r="I96" s="890"/>
      <c r="J96" s="890"/>
      <c r="K96" s="890"/>
      <c r="L96" s="890" t="s">
        <v>266</v>
      </c>
      <c r="M96" s="890"/>
      <c r="N96" s="890"/>
      <c r="O96" s="890"/>
      <c r="P96" s="890"/>
      <c r="Q96" s="890"/>
      <c r="R96" s="890"/>
      <c r="S96" s="890"/>
      <c r="T96" s="890"/>
      <c r="U96" s="890"/>
      <c r="V96" s="890"/>
    </row>
    <row r="97" spans="1:22" x14ac:dyDescent="0.25">
      <c r="A97" s="890"/>
      <c r="B97" s="890"/>
      <c r="C97" s="890"/>
      <c r="D97" s="890"/>
      <c r="E97" s="890"/>
      <c r="F97" s="890"/>
      <c r="G97" s="890"/>
      <c r="H97" s="890"/>
      <c r="I97" s="890"/>
      <c r="J97" s="890"/>
      <c r="K97" s="890"/>
      <c r="L97" s="890"/>
      <c r="M97" s="890"/>
      <c r="N97" s="890"/>
      <c r="O97" s="890"/>
      <c r="P97" s="890"/>
      <c r="Q97" s="890"/>
      <c r="R97" s="890"/>
      <c r="S97" s="890"/>
      <c r="T97" s="890"/>
      <c r="U97" s="890"/>
      <c r="V97" s="890"/>
    </row>
    <row r="98" spans="1:22" x14ac:dyDescent="0.25">
      <c r="A98" s="890"/>
      <c r="B98" s="890"/>
      <c r="C98" s="890"/>
      <c r="D98" s="890"/>
      <c r="E98" s="890"/>
      <c r="F98" s="890"/>
      <c r="G98" s="890"/>
      <c r="H98" s="890"/>
      <c r="I98" s="890"/>
      <c r="J98" s="890"/>
      <c r="K98" s="890"/>
      <c r="L98" s="890"/>
      <c r="M98" s="890"/>
      <c r="N98" s="890"/>
      <c r="O98" s="890"/>
      <c r="P98" s="890"/>
      <c r="Q98" s="890"/>
      <c r="R98" s="890"/>
      <c r="S98" s="890"/>
      <c r="T98" s="890"/>
      <c r="U98" s="890"/>
      <c r="V98" s="890"/>
    </row>
    <row r="99" spans="1:22" x14ac:dyDescent="0.25">
      <c r="A99" s="890"/>
      <c r="B99" s="890"/>
      <c r="C99" s="890"/>
      <c r="D99" s="890"/>
      <c r="E99" s="890"/>
      <c r="F99" s="890"/>
      <c r="G99" s="890"/>
      <c r="H99" s="890"/>
      <c r="I99" s="890"/>
      <c r="J99" s="890"/>
      <c r="K99" s="890"/>
      <c r="L99" s="890"/>
      <c r="M99" s="890"/>
      <c r="N99" s="890"/>
      <c r="O99" s="890"/>
      <c r="P99" s="890"/>
      <c r="Q99" s="890"/>
      <c r="R99" s="890"/>
      <c r="S99" s="890"/>
      <c r="T99" s="890"/>
      <c r="U99" s="890"/>
      <c r="V99" s="890"/>
    </row>
  </sheetData>
  <mergeCells count="12">
    <mergeCell ref="A63:K66"/>
    <mergeCell ref="L63:V66"/>
    <mergeCell ref="L68:V69"/>
    <mergeCell ref="A96:K99"/>
    <mergeCell ref="L96:V99"/>
    <mergeCell ref="A68:K69"/>
    <mergeCell ref="L35:V36"/>
    <mergeCell ref="A2:K3"/>
    <mergeCell ref="L2:V3"/>
    <mergeCell ref="A30:K33"/>
    <mergeCell ref="L30:V33"/>
    <mergeCell ref="A35:K36"/>
  </mergeCells>
  <hyperlinks>
    <hyperlink ref="K1" location="Inhalt_Jugendliche!A1" display="zurück zur Übersicht"/>
    <hyperlink ref="W1" location="Inhalt_Jugendliche!A1" display="zurück zur Übersicht"/>
    <hyperlink ref="K34" location="Inhalt_Jugendliche!A1" display="zurück zur Übersicht"/>
    <hyperlink ref="W34" location="Inhalt_Jugendliche!A1" display="zurück zur Übersicht"/>
    <hyperlink ref="W67" location="Inhalt_Jugendliche!A1" display="zurück zur Übersicht"/>
    <hyperlink ref="K67"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Diversität&amp;C&amp;P von &amp;N&amp;R&amp;"Arial,Standard"&amp;8http://interkulturelle.wetterau.de/projekte/monitor-vielfalt-in-der-wetterau</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99"/>
  <sheetViews>
    <sheetView showGridLines="0" view="pageLayout" zoomScale="80" zoomScaleNormal="100" zoomScalePageLayoutView="80" workbookViewId="0">
      <selection activeCell="A68" sqref="A68:K69"/>
    </sheetView>
  </sheetViews>
  <sheetFormatPr baseColWidth="10" defaultColWidth="11.42578125" defaultRowHeight="15" x14ac:dyDescent="0.25"/>
  <cols>
    <col min="11" max="11" width="20.85546875" customWidth="1"/>
    <col min="21" max="21" width="10.5703125" customWidth="1"/>
    <col min="23" max="23" width="10.5703125" customWidth="1"/>
  </cols>
  <sheetData>
    <row r="1" spans="1:23" x14ac:dyDescent="0.25">
      <c r="K1" s="366" t="s">
        <v>316</v>
      </c>
      <c r="W1" s="366" t="s">
        <v>316</v>
      </c>
    </row>
    <row r="2" spans="1:23" ht="15" customHeight="1" x14ac:dyDescent="0.25">
      <c r="A2" s="1034" t="s">
        <v>342</v>
      </c>
      <c r="B2" s="1035"/>
      <c r="C2" s="1035"/>
      <c r="D2" s="1035"/>
      <c r="E2" s="1035"/>
      <c r="F2" s="1035"/>
      <c r="G2" s="1035"/>
      <c r="H2" s="1035"/>
      <c r="I2" s="1035"/>
      <c r="J2" s="1035"/>
      <c r="K2" s="1035"/>
      <c r="L2" s="1036" t="s">
        <v>341</v>
      </c>
      <c r="M2" s="1036"/>
      <c r="N2" s="1036"/>
      <c r="O2" s="1036"/>
      <c r="P2" s="1036"/>
      <c r="Q2" s="1036"/>
      <c r="R2" s="1036"/>
      <c r="S2" s="1036"/>
      <c r="T2" s="1036"/>
      <c r="U2" s="1036"/>
      <c r="V2" s="1036"/>
    </row>
    <row r="3" spans="1:23" x14ac:dyDescent="0.25">
      <c r="A3" s="1035"/>
      <c r="B3" s="1035"/>
      <c r="C3" s="1035"/>
      <c r="D3" s="1035"/>
      <c r="E3" s="1035"/>
      <c r="F3" s="1035"/>
      <c r="G3" s="1035"/>
      <c r="H3" s="1035"/>
      <c r="I3" s="1035"/>
      <c r="J3" s="1035"/>
      <c r="K3" s="1035"/>
      <c r="L3" s="1036"/>
      <c r="M3" s="1036"/>
      <c r="N3" s="1036"/>
      <c r="O3" s="1036"/>
      <c r="P3" s="1036"/>
      <c r="Q3" s="1036"/>
      <c r="R3" s="1036"/>
      <c r="S3" s="1036"/>
      <c r="T3" s="1036"/>
      <c r="U3" s="1036"/>
      <c r="V3" s="1036"/>
    </row>
    <row r="28" spans="1:22" x14ac:dyDescent="0.25">
      <c r="A28" s="288" t="s">
        <v>265</v>
      </c>
      <c r="B28" s="289"/>
      <c r="C28" s="289"/>
      <c r="D28" s="289"/>
      <c r="E28" s="289"/>
      <c r="F28" s="289"/>
      <c r="G28" s="289"/>
      <c r="H28" s="289"/>
      <c r="I28" s="289"/>
      <c r="J28" s="52"/>
      <c r="K28" s="289"/>
      <c r="L28" s="288" t="s">
        <v>265</v>
      </c>
      <c r="M28" s="289"/>
      <c r="N28" s="289"/>
      <c r="O28" s="289"/>
      <c r="P28" s="289"/>
      <c r="Q28" s="289"/>
      <c r="R28" s="289"/>
      <c r="S28" s="289"/>
      <c r="T28" s="289"/>
      <c r="U28" s="52"/>
      <c r="V28" s="289"/>
    </row>
    <row r="29" spans="1:22" ht="15" customHeight="1" x14ac:dyDescent="0.25">
      <c r="A29" s="288" t="s">
        <v>4</v>
      </c>
      <c r="B29" s="52"/>
      <c r="C29" s="52"/>
      <c r="D29" s="52"/>
      <c r="E29" s="52"/>
      <c r="F29" s="52"/>
      <c r="G29" s="52"/>
      <c r="H29" s="52"/>
      <c r="I29" s="52"/>
      <c r="J29" s="52"/>
      <c r="K29" s="52"/>
      <c r="L29" s="288" t="s">
        <v>4</v>
      </c>
      <c r="M29" s="52"/>
      <c r="N29" s="52"/>
      <c r="O29" s="52"/>
      <c r="P29" s="52"/>
      <c r="Q29" s="52"/>
      <c r="R29" s="52"/>
      <c r="S29" s="52"/>
      <c r="T29" s="52"/>
      <c r="U29" s="52"/>
      <c r="V29" s="52"/>
    </row>
    <row r="30" spans="1:22" x14ac:dyDescent="0.25">
      <c r="A30" s="890" t="s">
        <v>266</v>
      </c>
      <c r="B30" s="890"/>
      <c r="C30" s="890"/>
      <c r="D30" s="890"/>
      <c r="E30" s="890"/>
      <c r="F30" s="890"/>
      <c r="G30" s="890"/>
      <c r="H30" s="890"/>
      <c r="I30" s="890"/>
      <c r="J30" s="890"/>
      <c r="K30" s="890"/>
      <c r="L30" s="890" t="s">
        <v>266</v>
      </c>
      <c r="M30" s="890"/>
      <c r="N30" s="890"/>
      <c r="O30" s="890"/>
      <c r="P30" s="890"/>
      <c r="Q30" s="890"/>
      <c r="R30" s="890"/>
      <c r="S30" s="890"/>
      <c r="T30" s="890"/>
      <c r="U30" s="890"/>
      <c r="V30" s="890"/>
    </row>
    <row r="31" spans="1:22" x14ac:dyDescent="0.25">
      <c r="A31" s="890"/>
      <c r="B31" s="890"/>
      <c r="C31" s="890"/>
      <c r="D31" s="890"/>
      <c r="E31" s="890"/>
      <c r="F31" s="890"/>
      <c r="G31" s="890"/>
      <c r="H31" s="890"/>
      <c r="I31" s="890"/>
      <c r="J31" s="890"/>
      <c r="K31" s="890"/>
      <c r="L31" s="890"/>
      <c r="M31" s="890"/>
      <c r="N31" s="890"/>
      <c r="O31" s="890"/>
      <c r="P31" s="890"/>
      <c r="Q31" s="890"/>
      <c r="R31" s="890"/>
      <c r="S31" s="890"/>
      <c r="T31" s="890"/>
      <c r="U31" s="890"/>
      <c r="V31" s="890"/>
    </row>
    <row r="32" spans="1:22" x14ac:dyDescent="0.25">
      <c r="A32" s="890"/>
      <c r="B32" s="890"/>
      <c r="C32" s="890"/>
      <c r="D32" s="890"/>
      <c r="E32" s="890"/>
      <c r="F32" s="890"/>
      <c r="G32" s="890"/>
      <c r="H32" s="890"/>
      <c r="I32" s="890"/>
      <c r="J32" s="890"/>
      <c r="K32" s="890"/>
      <c r="L32" s="890"/>
      <c r="M32" s="890"/>
      <c r="N32" s="890"/>
      <c r="O32" s="890"/>
      <c r="P32" s="890"/>
      <c r="Q32" s="890"/>
      <c r="R32" s="890"/>
      <c r="S32" s="890"/>
      <c r="T32" s="890"/>
      <c r="U32" s="890"/>
      <c r="V32" s="890"/>
    </row>
    <row r="33" spans="1:23" ht="15" customHeight="1" x14ac:dyDescent="0.25">
      <c r="A33" s="890"/>
      <c r="B33" s="890"/>
      <c r="C33" s="890"/>
      <c r="D33" s="890"/>
      <c r="E33" s="890"/>
      <c r="F33" s="890"/>
      <c r="G33" s="890"/>
      <c r="H33" s="890"/>
      <c r="I33" s="890"/>
      <c r="J33" s="890"/>
      <c r="K33" s="890"/>
      <c r="L33" s="890"/>
      <c r="M33" s="890"/>
      <c r="N33" s="890"/>
      <c r="O33" s="890"/>
      <c r="P33" s="890"/>
      <c r="Q33" s="890"/>
      <c r="R33" s="890"/>
      <c r="S33" s="890"/>
      <c r="T33" s="890"/>
      <c r="U33" s="890"/>
      <c r="V33" s="890"/>
    </row>
    <row r="34" spans="1:23" ht="15" customHeight="1" x14ac:dyDescent="0.25">
      <c r="A34" s="363"/>
      <c r="B34" s="363"/>
      <c r="C34" s="363"/>
      <c r="D34" s="363"/>
      <c r="E34" s="363"/>
      <c r="F34" s="363"/>
      <c r="G34" s="363"/>
      <c r="H34" s="363"/>
      <c r="I34" s="363"/>
      <c r="J34" s="363"/>
      <c r="K34" s="366" t="s">
        <v>316</v>
      </c>
      <c r="L34" s="363"/>
      <c r="M34" s="363"/>
      <c r="N34" s="363"/>
      <c r="O34" s="363"/>
      <c r="P34" s="363"/>
      <c r="Q34" s="363"/>
      <c r="R34" s="363"/>
      <c r="S34" s="363"/>
      <c r="T34" s="363"/>
      <c r="U34" s="363"/>
      <c r="V34" s="363"/>
      <c r="W34" s="366" t="s">
        <v>316</v>
      </c>
    </row>
    <row r="35" spans="1:23" ht="15" customHeight="1" x14ac:dyDescent="0.25">
      <c r="A35" s="1034" t="s">
        <v>343</v>
      </c>
      <c r="B35" s="1035"/>
      <c r="C35" s="1035"/>
      <c r="D35" s="1035"/>
      <c r="E35" s="1035"/>
      <c r="F35" s="1035"/>
      <c r="G35" s="1035"/>
      <c r="H35" s="1035"/>
      <c r="I35" s="1035"/>
      <c r="J35" s="1035"/>
      <c r="K35" s="1035"/>
      <c r="L35" s="1034" t="s">
        <v>344</v>
      </c>
      <c r="M35" s="1035"/>
      <c r="N35" s="1035"/>
      <c r="O35" s="1035"/>
      <c r="P35" s="1035"/>
      <c r="Q35" s="1035"/>
      <c r="R35" s="1035"/>
      <c r="S35" s="1035"/>
      <c r="T35" s="1035"/>
      <c r="U35" s="1035"/>
      <c r="V35" s="1035"/>
    </row>
    <row r="36" spans="1:23" x14ac:dyDescent="0.25">
      <c r="A36" s="1035"/>
      <c r="B36" s="1035"/>
      <c r="C36" s="1035"/>
      <c r="D36" s="1035"/>
      <c r="E36" s="1035"/>
      <c r="F36" s="1035"/>
      <c r="G36" s="1035"/>
      <c r="H36" s="1035"/>
      <c r="I36" s="1035"/>
      <c r="J36" s="1035"/>
      <c r="K36" s="1035"/>
      <c r="L36" s="1035"/>
      <c r="M36" s="1035"/>
      <c r="N36" s="1035"/>
      <c r="O36" s="1035"/>
      <c r="P36" s="1035"/>
      <c r="Q36" s="1035"/>
      <c r="R36" s="1035"/>
      <c r="S36" s="1035"/>
      <c r="T36" s="1035"/>
      <c r="U36" s="1035"/>
      <c r="V36" s="1035"/>
    </row>
    <row r="61" spans="1:22" x14ac:dyDescent="0.25">
      <c r="A61" s="288" t="s">
        <v>265</v>
      </c>
      <c r="B61" s="289"/>
      <c r="C61" s="289"/>
      <c r="D61" s="289"/>
      <c r="E61" s="289"/>
      <c r="F61" s="289"/>
      <c r="G61" s="289"/>
      <c r="H61" s="289"/>
      <c r="I61" s="289"/>
      <c r="J61" s="52"/>
      <c r="K61" s="289"/>
      <c r="L61" s="288" t="s">
        <v>265</v>
      </c>
      <c r="M61" s="289"/>
      <c r="N61" s="289"/>
      <c r="O61" s="289"/>
      <c r="P61" s="289"/>
      <c r="Q61" s="289"/>
      <c r="R61" s="289"/>
      <c r="S61" s="289"/>
      <c r="T61" s="289"/>
      <c r="U61" s="52"/>
      <c r="V61" s="289"/>
    </row>
    <row r="62" spans="1:22" x14ac:dyDescent="0.25">
      <c r="A62" s="288" t="s">
        <v>4</v>
      </c>
      <c r="B62" s="52"/>
      <c r="C62" s="52"/>
      <c r="D62" s="52"/>
      <c r="E62" s="52"/>
      <c r="F62" s="52"/>
      <c r="G62" s="52"/>
      <c r="H62" s="52"/>
      <c r="I62" s="52"/>
      <c r="J62" s="52"/>
      <c r="K62" s="52"/>
      <c r="L62" s="288" t="s">
        <v>4</v>
      </c>
      <c r="M62" s="52"/>
      <c r="N62" s="52"/>
      <c r="O62" s="52"/>
      <c r="P62" s="52"/>
      <c r="Q62" s="52"/>
      <c r="R62" s="52"/>
      <c r="S62" s="52"/>
      <c r="T62" s="52"/>
      <c r="U62" s="52"/>
      <c r="V62" s="52"/>
    </row>
    <row r="63" spans="1:22" x14ac:dyDescent="0.25">
      <c r="A63" s="890" t="s">
        <v>266</v>
      </c>
      <c r="B63" s="890"/>
      <c r="C63" s="890"/>
      <c r="D63" s="890"/>
      <c r="E63" s="890"/>
      <c r="F63" s="890"/>
      <c r="G63" s="890"/>
      <c r="H63" s="890"/>
      <c r="I63" s="890"/>
      <c r="J63" s="890"/>
      <c r="K63" s="890"/>
      <c r="L63" s="890" t="s">
        <v>266</v>
      </c>
      <c r="M63" s="890"/>
      <c r="N63" s="890"/>
      <c r="O63" s="890"/>
      <c r="P63" s="890"/>
      <c r="Q63" s="890"/>
      <c r="R63" s="890"/>
      <c r="S63" s="890"/>
      <c r="T63" s="890"/>
      <c r="U63" s="890"/>
      <c r="V63" s="890"/>
    </row>
    <row r="64" spans="1:22" x14ac:dyDescent="0.25">
      <c r="A64" s="890"/>
      <c r="B64" s="890"/>
      <c r="C64" s="890"/>
      <c r="D64" s="890"/>
      <c r="E64" s="890"/>
      <c r="F64" s="890"/>
      <c r="G64" s="890"/>
      <c r="H64" s="890"/>
      <c r="I64" s="890"/>
      <c r="J64" s="890"/>
      <c r="K64" s="890"/>
      <c r="L64" s="890"/>
      <c r="M64" s="890"/>
      <c r="N64" s="890"/>
      <c r="O64" s="890"/>
      <c r="P64" s="890"/>
      <c r="Q64" s="890"/>
      <c r="R64" s="890"/>
      <c r="S64" s="890"/>
      <c r="T64" s="890"/>
      <c r="U64" s="890"/>
      <c r="V64" s="890"/>
    </row>
    <row r="65" spans="1:23" x14ac:dyDescent="0.25">
      <c r="A65" s="890"/>
      <c r="B65" s="890"/>
      <c r="C65" s="890"/>
      <c r="D65" s="890"/>
      <c r="E65" s="890"/>
      <c r="F65" s="890"/>
      <c r="G65" s="890"/>
      <c r="H65" s="890"/>
      <c r="I65" s="890"/>
      <c r="J65" s="890"/>
      <c r="K65" s="890"/>
      <c r="L65" s="890"/>
      <c r="M65" s="890"/>
      <c r="N65" s="890"/>
      <c r="O65" s="890"/>
      <c r="P65" s="890"/>
      <c r="Q65" s="890"/>
      <c r="R65" s="890"/>
      <c r="S65" s="890"/>
      <c r="T65" s="890"/>
      <c r="U65" s="890"/>
      <c r="V65" s="890"/>
    </row>
    <row r="66" spans="1:23" x14ac:dyDescent="0.25">
      <c r="A66" s="890"/>
      <c r="B66" s="890"/>
      <c r="C66" s="890"/>
      <c r="D66" s="890"/>
      <c r="E66" s="890"/>
      <c r="F66" s="890"/>
      <c r="G66" s="890"/>
      <c r="H66" s="890"/>
      <c r="I66" s="890"/>
      <c r="J66" s="890"/>
      <c r="K66" s="890"/>
      <c r="L66" s="890"/>
      <c r="M66" s="890"/>
      <c r="N66" s="890"/>
      <c r="O66" s="890"/>
      <c r="P66" s="890"/>
      <c r="Q66" s="890"/>
      <c r="R66" s="890"/>
      <c r="S66" s="890"/>
      <c r="T66" s="890"/>
      <c r="U66" s="890"/>
      <c r="V66" s="890"/>
    </row>
    <row r="67" spans="1:23" x14ac:dyDescent="0.25">
      <c r="A67" s="363"/>
      <c r="B67" s="363"/>
      <c r="C67" s="363"/>
      <c r="D67" s="363"/>
      <c r="E67" s="363"/>
      <c r="F67" s="363"/>
      <c r="G67" s="363"/>
      <c r="H67" s="363"/>
      <c r="I67" s="363"/>
      <c r="J67" s="363"/>
      <c r="K67" s="366" t="s">
        <v>316</v>
      </c>
      <c r="L67" s="363"/>
      <c r="M67" s="363"/>
      <c r="N67" s="363"/>
      <c r="O67" s="363"/>
      <c r="P67" s="363"/>
      <c r="Q67" s="363"/>
      <c r="R67" s="363"/>
      <c r="S67" s="363"/>
      <c r="T67" s="363"/>
      <c r="U67" s="363"/>
      <c r="V67" s="363"/>
      <c r="W67" s="366" t="s">
        <v>316</v>
      </c>
    </row>
    <row r="68" spans="1:23" ht="15" customHeight="1" x14ac:dyDescent="0.25">
      <c r="A68" s="1034" t="s">
        <v>346</v>
      </c>
      <c r="B68" s="1035"/>
      <c r="C68" s="1035"/>
      <c r="D68" s="1035"/>
      <c r="E68" s="1035"/>
      <c r="F68" s="1035"/>
      <c r="G68" s="1035"/>
      <c r="H68" s="1035"/>
      <c r="I68" s="1035"/>
      <c r="J68" s="1035"/>
      <c r="K68" s="1035"/>
      <c r="L68" s="1034" t="s">
        <v>345</v>
      </c>
      <c r="M68" s="1035"/>
      <c r="N68" s="1035"/>
      <c r="O68" s="1035"/>
      <c r="P68" s="1035"/>
      <c r="Q68" s="1035"/>
      <c r="R68" s="1035"/>
      <c r="S68" s="1035"/>
      <c r="T68" s="1035"/>
      <c r="U68" s="1035"/>
      <c r="V68" s="1035"/>
    </row>
    <row r="69" spans="1:23" x14ac:dyDescent="0.25">
      <c r="A69" s="1035"/>
      <c r="B69" s="1035"/>
      <c r="C69" s="1035"/>
      <c r="D69" s="1035"/>
      <c r="E69" s="1035"/>
      <c r="F69" s="1035"/>
      <c r="G69" s="1035"/>
      <c r="H69" s="1035"/>
      <c r="I69" s="1035"/>
      <c r="J69" s="1035"/>
      <c r="K69" s="1035"/>
      <c r="L69" s="1035"/>
      <c r="M69" s="1035"/>
      <c r="N69" s="1035"/>
      <c r="O69" s="1035"/>
      <c r="P69" s="1035"/>
      <c r="Q69" s="1035"/>
      <c r="R69" s="1035"/>
      <c r="S69" s="1035"/>
      <c r="T69" s="1035"/>
      <c r="U69" s="1035"/>
      <c r="V69" s="1035"/>
    </row>
    <row r="94" spans="1:22" x14ac:dyDescent="0.25">
      <c r="A94" s="288" t="s">
        <v>265</v>
      </c>
      <c r="B94" s="289"/>
      <c r="C94" s="289"/>
      <c r="D94" s="289"/>
      <c r="E94" s="289"/>
      <c r="F94" s="289"/>
      <c r="G94" s="289"/>
      <c r="H94" s="289"/>
      <c r="I94" s="289"/>
      <c r="J94" s="52"/>
      <c r="K94" s="289"/>
      <c r="L94" s="288" t="s">
        <v>265</v>
      </c>
      <c r="M94" s="289"/>
      <c r="N94" s="289"/>
      <c r="O94" s="289"/>
      <c r="P94" s="289"/>
      <c r="Q94" s="289"/>
      <c r="R94" s="289"/>
      <c r="S94" s="289"/>
      <c r="T94" s="289"/>
      <c r="U94" s="52"/>
      <c r="V94" s="289"/>
    </row>
    <row r="95" spans="1:22" x14ac:dyDescent="0.25">
      <c r="A95" s="288" t="s">
        <v>4</v>
      </c>
      <c r="B95" s="52"/>
      <c r="C95" s="52"/>
      <c r="D95" s="52"/>
      <c r="E95" s="52"/>
      <c r="F95" s="52"/>
      <c r="G95" s="52"/>
      <c r="H95" s="52"/>
      <c r="I95" s="52"/>
      <c r="J95" s="52"/>
      <c r="K95" s="52"/>
      <c r="L95" s="288" t="s">
        <v>4</v>
      </c>
      <c r="M95" s="52"/>
      <c r="N95" s="52"/>
      <c r="O95" s="52"/>
      <c r="P95" s="52"/>
      <c r="Q95" s="52"/>
      <c r="R95" s="52"/>
      <c r="S95" s="52"/>
      <c r="T95" s="52"/>
      <c r="U95" s="52"/>
      <c r="V95" s="52"/>
    </row>
    <row r="96" spans="1:22" x14ac:dyDescent="0.25">
      <c r="A96" s="890" t="s">
        <v>266</v>
      </c>
      <c r="B96" s="890"/>
      <c r="C96" s="890"/>
      <c r="D96" s="890"/>
      <c r="E96" s="890"/>
      <c r="F96" s="890"/>
      <c r="G96" s="890"/>
      <c r="H96" s="890"/>
      <c r="I96" s="890"/>
      <c r="J96" s="890"/>
      <c r="K96" s="890"/>
      <c r="L96" s="890" t="s">
        <v>266</v>
      </c>
      <c r="M96" s="890"/>
      <c r="N96" s="890"/>
      <c r="O96" s="890"/>
      <c r="P96" s="890"/>
      <c r="Q96" s="890"/>
      <c r="R96" s="890"/>
      <c r="S96" s="890"/>
      <c r="T96" s="890"/>
      <c r="U96" s="890"/>
      <c r="V96" s="890"/>
    </row>
    <row r="97" spans="1:22" x14ac:dyDescent="0.25">
      <c r="A97" s="890"/>
      <c r="B97" s="890"/>
      <c r="C97" s="890"/>
      <c r="D97" s="890"/>
      <c r="E97" s="890"/>
      <c r="F97" s="890"/>
      <c r="G97" s="890"/>
      <c r="H97" s="890"/>
      <c r="I97" s="890"/>
      <c r="J97" s="890"/>
      <c r="K97" s="890"/>
      <c r="L97" s="890"/>
      <c r="M97" s="890"/>
      <c r="N97" s="890"/>
      <c r="O97" s="890"/>
      <c r="P97" s="890"/>
      <c r="Q97" s="890"/>
      <c r="R97" s="890"/>
      <c r="S97" s="890"/>
      <c r="T97" s="890"/>
      <c r="U97" s="890"/>
      <c r="V97" s="890"/>
    </row>
    <row r="98" spans="1:22" x14ac:dyDescent="0.25">
      <c r="A98" s="890"/>
      <c r="B98" s="890"/>
      <c r="C98" s="890"/>
      <c r="D98" s="890"/>
      <c r="E98" s="890"/>
      <c r="F98" s="890"/>
      <c r="G98" s="890"/>
      <c r="H98" s="890"/>
      <c r="I98" s="890"/>
      <c r="J98" s="890"/>
      <c r="K98" s="890"/>
      <c r="L98" s="890"/>
      <c r="M98" s="890"/>
      <c r="N98" s="890"/>
      <c r="O98" s="890"/>
      <c r="P98" s="890"/>
      <c r="Q98" s="890"/>
      <c r="R98" s="890"/>
      <c r="S98" s="890"/>
      <c r="T98" s="890"/>
      <c r="U98" s="890"/>
      <c r="V98" s="890"/>
    </row>
    <row r="99" spans="1:22" x14ac:dyDescent="0.25">
      <c r="A99" s="890"/>
      <c r="B99" s="890"/>
      <c r="C99" s="890"/>
      <c r="D99" s="890"/>
      <c r="E99" s="890"/>
      <c r="F99" s="890"/>
      <c r="G99" s="890"/>
      <c r="H99" s="890"/>
      <c r="I99" s="890"/>
      <c r="J99" s="890"/>
      <c r="K99" s="890"/>
      <c r="L99" s="890"/>
      <c r="M99" s="890"/>
      <c r="N99" s="890"/>
      <c r="O99" s="890"/>
      <c r="P99" s="890"/>
      <c r="Q99" s="890"/>
      <c r="R99" s="890"/>
      <c r="S99" s="890"/>
      <c r="T99" s="890"/>
      <c r="U99" s="890"/>
      <c r="V99" s="890"/>
    </row>
  </sheetData>
  <mergeCells count="12">
    <mergeCell ref="A63:K66"/>
    <mergeCell ref="L63:V66"/>
    <mergeCell ref="L68:V69"/>
    <mergeCell ref="A96:K99"/>
    <mergeCell ref="L96:V99"/>
    <mergeCell ref="A68:K69"/>
    <mergeCell ref="L35:V36"/>
    <mergeCell ref="A2:K3"/>
    <mergeCell ref="L2:V3"/>
    <mergeCell ref="A30:K33"/>
    <mergeCell ref="L30:V33"/>
    <mergeCell ref="A35:K36"/>
  </mergeCells>
  <hyperlinks>
    <hyperlink ref="K1" location="Inhalt_Jugendliche!A1" display="zurück zur Übersicht"/>
    <hyperlink ref="K34" location="Inhalt_Jugendliche!A1" display="zurück zur Übersicht"/>
    <hyperlink ref="K67" location="Inhalt_Jugendliche!A1" display="zurück zur Übersicht"/>
    <hyperlink ref="W67" location="Inhalt_Jugendliche!A1" display="zurück zur Übersicht"/>
    <hyperlink ref="W1" location="Inhalt_Jugendliche!A1" display="zurück zur Übersicht"/>
    <hyperlink ref="W34"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Diversität&amp;C&amp;P von &amp;N&amp;R&amp;"Arial,Standard"&amp;8http://interkulturelle.wetterau.de/projekte/monitor-vielfalt-in-der-wetterau</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99"/>
  <sheetViews>
    <sheetView showGridLines="0" view="pageLayout" zoomScale="80" zoomScaleNormal="100" zoomScalePageLayoutView="80" workbookViewId="0">
      <selection activeCell="A68" sqref="A68:K69"/>
    </sheetView>
  </sheetViews>
  <sheetFormatPr baseColWidth="10" defaultColWidth="11.42578125" defaultRowHeight="15" x14ac:dyDescent="0.25"/>
  <cols>
    <col min="11" max="11" width="20.140625" customWidth="1"/>
    <col min="21" max="21" width="10.5703125" customWidth="1"/>
    <col min="23" max="23" width="10.140625" customWidth="1"/>
  </cols>
  <sheetData>
    <row r="1" spans="1:23" x14ac:dyDescent="0.25">
      <c r="K1" s="366" t="s">
        <v>316</v>
      </c>
      <c r="W1" s="366" t="s">
        <v>316</v>
      </c>
    </row>
    <row r="2" spans="1:23" ht="15" customHeight="1" x14ac:dyDescent="0.25">
      <c r="A2" s="1034" t="s">
        <v>348</v>
      </c>
      <c r="B2" s="1035"/>
      <c r="C2" s="1035"/>
      <c r="D2" s="1035"/>
      <c r="E2" s="1035"/>
      <c r="F2" s="1035"/>
      <c r="G2" s="1035"/>
      <c r="H2" s="1035"/>
      <c r="I2" s="1035"/>
      <c r="J2" s="1035"/>
      <c r="K2" s="1035"/>
      <c r="L2" s="1036" t="s">
        <v>347</v>
      </c>
      <c r="M2" s="1036"/>
      <c r="N2" s="1036"/>
      <c r="O2" s="1036"/>
      <c r="P2" s="1036"/>
      <c r="Q2" s="1036"/>
      <c r="R2" s="1036"/>
      <c r="S2" s="1036"/>
      <c r="T2" s="1036"/>
      <c r="U2" s="1036"/>
      <c r="V2" s="1036"/>
    </row>
    <row r="3" spans="1:23" x14ac:dyDescent="0.25">
      <c r="A3" s="1035"/>
      <c r="B3" s="1035"/>
      <c r="C3" s="1035"/>
      <c r="D3" s="1035"/>
      <c r="E3" s="1035"/>
      <c r="F3" s="1035"/>
      <c r="G3" s="1035"/>
      <c r="H3" s="1035"/>
      <c r="I3" s="1035"/>
      <c r="J3" s="1035"/>
      <c r="K3" s="1035"/>
      <c r="L3" s="1036"/>
      <c r="M3" s="1036"/>
      <c r="N3" s="1036"/>
      <c r="O3" s="1036"/>
      <c r="P3" s="1036"/>
      <c r="Q3" s="1036"/>
      <c r="R3" s="1036"/>
      <c r="S3" s="1036"/>
      <c r="T3" s="1036"/>
      <c r="U3" s="1036"/>
      <c r="V3" s="1036"/>
    </row>
    <row r="28" spans="1:22" x14ac:dyDescent="0.25">
      <c r="A28" s="288" t="s">
        <v>265</v>
      </c>
      <c r="B28" s="289"/>
      <c r="C28" s="289"/>
      <c r="D28" s="289"/>
      <c r="E28" s="289"/>
      <c r="F28" s="289"/>
      <c r="G28" s="289"/>
      <c r="H28" s="289"/>
      <c r="I28" s="289"/>
      <c r="J28" s="52"/>
      <c r="K28" s="289"/>
      <c r="L28" s="288" t="s">
        <v>265</v>
      </c>
      <c r="M28" s="289"/>
      <c r="N28" s="289"/>
      <c r="O28" s="289"/>
      <c r="P28" s="289"/>
      <c r="Q28" s="289"/>
      <c r="R28" s="289"/>
      <c r="S28" s="289"/>
      <c r="T28" s="289"/>
      <c r="U28" s="52"/>
      <c r="V28" s="289"/>
    </row>
    <row r="29" spans="1:22" ht="15" customHeight="1" x14ac:dyDescent="0.25">
      <c r="A29" s="288" t="s">
        <v>4</v>
      </c>
      <c r="B29" s="52"/>
      <c r="C29" s="52"/>
      <c r="D29" s="52"/>
      <c r="E29" s="52"/>
      <c r="F29" s="52"/>
      <c r="G29" s="52"/>
      <c r="H29" s="52"/>
      <c r="I29" s="52"/>
      <c r="J29" s="52"/>
      <c r="K29" s="52"/>
      <c r="L29" s="288" t="s">
        <v>4</v>
      </c>
      <c r="M29" s="52"/>
      <c r="N29" s="52"/>
      <c r="O29" s="52"/>
      <c r="P29" s="52"/>
      <c r="Q29" s="52"/>
      <c r="R29" s="52"/>
      <c r="S29" s="52"/>
      <c r="T29" s="52"/>
      <c r="U29" s="52"/>
      <c r="V29" s="52"/>
    </row>
    <row r="30" spans="1:22" x14ac:dyDescent="0.25">
      <c r="A30" s="890" t="s">
        <v>266</v>
      </c>
      <c r="B30" s="890"/>
      <c r="C30" s="890"/>
      <c r="D30" s="890"/>
      <c r="E30" s="890"/>
      <c r="F30" s="890"/>
      <c r="G30" s="890"/>
      <c r="H30" s="890"/>
      <c r="I30" s="890"/>
      <c r="J30" s="890"/>
      <c r="K30" s="890"/>
      <c r="L30" s="890" t="s">
        <v>266</v>
      </c>
      <c r="M30" s="890"/>
      <c r="N30" s="890"/>
      <c r="O30" s="890"/>
      <c r="P30" s="890"/>
      <c r="Q30" s="890"/>
      <c r="R30" s="890"/>
      <c r="S30" s="890"/>
      <c r="T30" s="890"/>
      <c r="U30" s="890"/>
      <c r="V30" s="890"/>
    </row>
    <row r="31" spans="1:22" x14ac:dyDescent="0.25">
      <c r="A31" s="890"/>
      <c r="B31" s="890"/>
      <c r="C31" s="890"/>
      <c r="D31" s="890"/>
      <c r="E31" s="890"/>
      <c r="F31" s="890"/>
      <c r="G31" s="890"/>
      <c r="H31" s="890"/>
      <c r="I31" s="890"/>
      <c r="J31" s="890"/>
      <c r="K31" s="890"/>
      <c r="L31" s="890"/>
      <c r="M31" s="890"/>
      <c r="N31" s="890"/>
      <c r="O31" s="890"/>
      <c r="P31" s="890"/>
      <c r="Q31" s="890"/>
      <c r="R31" s="890"/>
      <c r="S31" s="890"/>
      <c r="T31" s="890"/>
      <c r="U31" s="890"/>
      <c r="V31" s="890"/>
    </row>
    <row r="32" spans="1:22" x14ac:dyDescent="0.25">
      <c r="A32" s="890"/>
      <c r="B32" s="890"/>
      <c r="C32" s="890"/>
      <c r="D32" s="890"/>
      <c r="E32" s="890"/>
      <c r="F32" s="890"/>
      <c r="G32" s="890"/>
      <c r="H32" s="890"/>
      <c r="I32" s="890"/>
      <c r="J32" s="890"/>
      <c r="K32" s="890"/>
      <c r="L32" s="890"/>
      <c r="M32" s="890"/>
      <c r="N32" s="890"/>
      <c r="O32" s="890"/>
      <c r="P32" s="890"/>
      <c r="Q32" s="890"/>
      <c r="R32" s="890"/>
      <c r="S32" s="890"/>
      <c r="T32" s="890"/>
      <c r="U32" s="890"/>
      <c r="V32" s="890"/>
    </row>
    <row r="33" spans="1:23" ht="15" customHeight="1" x14ac:dyDescent="0.25">
      <c r="A33" s="890"/>
      <c r="B33" s="890"/>
      <c r="C33" s="890"/>
      <c r="D33" s="890"/>
      <c r="E33" s="890"/>
      <c r="F33" s="890"/>
      <c r="G33" s="890"/>
      <c r="H33" s="890"/>
      <c r="I33" s="890"/>
      <c r="J33" s="890"/>
      <c r="K33" s="890"/>
      <c r="L33" s="890"/>
      <c r="M33" s="890"/>
      <c r="N33" s="890"/>
      <c r="O33" s="890"/>
      <c r="P33" s="890"/>
      <c r="Q33" s="890"/>
      <c r="R33" s="890"/>
      <c r="S33" s="890"/>
      <c r="T33" s="890"/>
      <c r="U33" s="890"/>
      <c r="V33" s="890"/>
    </row>
    <row r="34" spans="1:23" ht="15" customHeight="1" x14ac:dyDescent="0.25">
      <c r="A34" s="363"/>
      <c r="B34" s="363"/>
      <c r="C34" s="363"/>
      <c r="D34" s="363"/>
      <c r="E34" s="363"/>
      <c r="F34" s="363"/>
      <c r="G34" s="363"/>
      <c r="H34" s="363"/>
      <c r="I34" s="363"/>
      <c r="J34" s="363"/>
      <c r="K34" s="366" t="s">
        <v>316</v>
      </c>
      <c r="L34" s="363"/>
      <c r="M34" s="363"/>
      <c r="N34" s="363"/>
      <c r="O34" s="363"/>
      <c r="P34" s="363"/>
      <c r="Q34" s="363"/>
      <c r="R34" s="363"/>
      <c r="S34" s="363"/>
      <c r="T34" s="363"/>
      <c r="U34" s="363"/>
      <c r="V34" s="363"/>
      <c r="W34" s="366" t="s">
        <v>316</v>
      </c>
    </row>
    <row r="35" spans="1:23" ht="15" customHeight="1" x14ac:dyDescent="0.25">
      <c r="A35" s="1034" t="s">
        <v>349</v>
      </c>
      <c r="B35" s="1035"/>
      <c r="C35" s="1035"/>
      <c r="D35" s="1035"/>
      <c r="E35" s="1035"/>
      <c r="F35" s="1035"/>
      <c r="G35" s="1035"/>
      <c r="H35" s="1035"/>
      <c r="I35" s="1035"/>
      <c r="J35" s="1035"/>
      <c r="K35" s="1035"/>
      <c r="L35" s="1034" t="s">
        <v>350</v>
      </c>
      <c r="M35" s="1035"/>
      <c r="N35" s="1035"/>
      <c r="O35" s="1035"/>
      <c r="P35" s="1035"/>
      <c r="Q35" s="1035"/>
      <c r="R35" s="1035"/>
      <c r="S35" s="1035"/>
      <c r="T35" s="1035"/>
      <c r="U35" s="1035"/>
      <c r="V35" s="1035"/>
    </row>
    <row r="36" spans="1:23" x14ac:dyDescent="0.25">
      <c r="A36" s="1035"/>
      <c r="B36" s="1035"/>
      <c r="C36" s="1035"/>
      <c r="D36" s="1035"/>
      <c r="E36" s="1035"/>
      <c r="F36" s="1035"/>
      <c r="G36" s="1035"/>
      <c r="H36" s="1035"/>
      <c r="I36" s="1035"/>
      <c r="J36" s="1035"/>
      <c r="K36" s="1035"/>
      <c r="L36" s="1035"/>
      <c r="M36" s="1035"/>
      <c r="N36" s="1035"/>
      <c r="O36" s="1035"/>
      <c r="P36" s="1035"/>
      <c r="Q36" s="1035"/>
      <c r="R36" s="1035"/>
      <c r="S36" s="1035"/>
      <c r="T36" s="1035"/>
      <c r="U36" s="1035"/>
      <c r="V36" s="1035"/>
    </row>
    <row r="61" spans="1:22" x14ac:dyDescent="0.25">
      <c r="A61" s="288" t="s">
        <v>265</v>
      </c>
      <c r="B61" s="289"/>
      <c r="C61" s="289"/>
      <c r="D61" s="289"/>
      <c r="E61" s="289"/>
      <c r="F61" s="289"/>
      <c r="G61" s="289"/>
      <c r="H61" s="289"/>
      <c r="I61" s="289"/>
      <c r="J61" s="52"/>
      <c r="K61" s="289"/>
      <c r="L61" s="288" t="s">
        <v>265</v>
      </c>
      <c r="M61" s="289"/>
      <c r="N61" s="289"/>
      <c r="O61" s="289"/>
      <c r="P61" s="289"/>
      <c r="Q61" s="289"/>
      <c r="R61" s="289"/>
      <c r="S61" s="289"/>
      <c r="T61" s="289"/>
      <c r="U61" s="52"/>
      <c r="V61" s="289"/>
    </row>
    <row r="62" spans="1:22" x14ac:dyDescent="0.25">
      <c r="A62" s="288" t="s">
        <v>4</v>
      </c>
      <c r="B62" s="52"/>
      <c r="C62" s="52"/>
      <c r="D62" s="52"/>
      <c r="E62" s="52"/>
      <c r="F62" s="52"/>
      <c r="G62" s="52"/>
      <c r="H62" s="52"/>
      <c r="I62" s="52"/>
      <c r="J62" s="52"/>
      <c r="K62" s="52"/>
      <c r="L62" s="288" t="s">
        <v>4</v>
      </c>
      <c r="M62" s="52"/>
      <c r="N62" s="52"/>
      <c r="O62" s="52"/>
      <c r="P62" s="52"/>
      <c r="Q62" s="52"/>
      <c r="R62" s="52"/>
      <c r="S62" s="52"/>
      <c r="T62" s="52"/>
      <c r="U62" s="52"/>
      <c r="V62" s="52"/>
    </row>
    <row r="63" spans="1:22" x14ac:dyDescent="0.25">
      <c r="A63" s="890" t="s">
        <v>266</v>
      </c>
      <c r="B63" s="890"/>
      <c r="C63" s="890"/>
      <c r="D63" s="890"/>
      <c r="E63" s="890"/>
      <c r="F63" s="890"/>
      <c r="G63" s="890"/>
      <c r="H63" s="890"/>
      <c r="I63" s="890"/>
      <c r="J63" s="890"/>
      <c r="K63" s="890"/>
      <c r="L63" s="890" t="s">
        <v>266</v>
      </c>
      <c r="M63" s="890"/>
      <c r="N63" s="890"/>
      <c r="O63" s="890"/>
      <c r="P63" s="890"/>
      <c r="Q63" s="890"/>
      <c r="R63" s="890"/>
      <c r="S63" s="890"/>
      <c r="T63" s="890"/>
      <c r="U63" s="890"/>
      <c r="V63" s="890"/>
    </row>
    <row r="64" spans="1:22" x14ac:dyDescent="0.25">
      <c r="A64" s="890"/>
      <c r="B64" s="890"/>
      <c r="C64" s="890"/>
      <c r="D64" s="890"/>
      <c r="E64" s="890"/>
      <c r="F64" s="890"/>
      <c r="G64" s="890"/>
      <c r="H64" s="890"/>
      <c r="I64" s="890"/>
      <c r="J64" s="890"/>
      <c r="K64" s="890"/>
      <c r="L64" s="890"/>
      <c r="M64" s="890"/>
      <c r="N64" s="890"/>
      <c r="O64" s="890"/>
      <c r="P64" s="890"/>
      <c r="Q64" s="890"/>
      <c r="R64" s="890"/>
      <c r="S64" s="890"/>
      <c r="T64" s="890"/>
      <c r="U64" s="890"/>
      <c r="V64" s="890"/>
    </row>
    <row r="65" spans="1:23" x14ac:dyDescent="0.25">
      <c r="A65" s="890"/>
      <c r="B65" s="890"/>
      <c r="C65" s="890"/>
      <c r="D65" s="890"/>
      <c r="E65" s="890"/>
      <c r="F65" s="890"/>
      <c r="G65" s="890"/>
      <c r="H65" s="890"/>
      <c r="I65" s="890"/>
      <c r="J65" s="890"/>
      <c r="K65" s="890"/>
      <c r="L65" s="890"/>
      <c r="M65" s="890"/>
      <c r="N65" s="890"/>
      <c r="O65" s="890"/>
      <c r="P65" s="890"/>
      <c r="Q65" s="890"/>
      <c r="R65" s="890"/>
      <c r="S65" s="890"/>
      <c r="T65" s="890"/>
      <c r="U65" s="890"/>
      <c r="V65" s="890"/>
    </row>
    <row r="66" spans="1:23" x14ac:dyDescent="0.25">
      <c r="A66" s="890"/>
      <c r="B66" s="890"/>
      <c r="C66" s="890"/>
      <c r="D66" s="890"/>
      <c r="E66" s="890"/>
      <c r="F66" s="890"/>
      <c r="G66" s="890"/>
      <c r="H66" s="890"/>
      <c r="I66" s="890"/>
      <c r="J66" s="890"/>
      <c r="K66" s="890"/>
      <c r="L66" s="890"/>
      <c r="M66" s="890"/>
      <c r="N66" s="890"/>
      <c r="O66" s="890"/>
      <c r="P66" s="890"/>
      <c r="Q66" s="890"/>
      <c r="R66" s="890"/>
      <c r="S66" s="890"/>
      <c r="T66" s="890"/>
      <c r="U66" s="890"/>
      <c r="V66" s="890"/>
    </row>
    <row r="67" spans="1:23" x14ac:dyDescent="0.25">
      <c r="A67" s="363"/>
      <c r="B67" s="363"/>
      <c r="C67" s="363"/>
      <c r="D67" s="363"/>
      <c r="E67" s="363"/>
      <c r="F67" s="363"/>
      <c r="G67" s="363"/>
      <c r="H67" s="363"/>
      <c r="I67" s="363"/>
      <c r="J67" s="363"/>
      <c r="K67" s="366" t="s">
        <v>316</v>
      </c>
      <c r="L67" s="363"/>
      <c r="M67" s="363"/>
      <c r="N67" s="363"/>
      <c r="O67" s="363"/>
      <c r="P67" s="363"/>
      <c r="Q67" s="363"/>
      <c r="R67" s="363"/>
      <c r="S67" s="363"/>
      <c r="T67" s="363"/>
      <c r="U67" s="363"/>
      <c r="V67" s="363"/>
      <c r="W67" s="366" t="s">
        <v>316</v>
      </c>
    </row>
    <row r="68" spans="1:23" ht="15" customHeight="1" x14ac:dyDescent="0.25">
      <c r="A68" s="1034" t="s">
        <v>352</v>
      </c>
      <c r="B68" s="1035"/>
      <c r="C68" s="1035"/>
      <c r="D68" s="1035"/>
      <c r="E68" s="1035"/>
      <c r="F68" s="1035"/>
      <c r="G68" s="1035"/>
      <c r="H68" s="1035"/>
      <c r="I68" s="1035"/>
      <c r="J68" s="1035"/>
      <c r="K68" s="1035"/>
      <c r="L68" s="1034" t="s">
        <v>351</v>
      </c>
      <c r="M68" s="1035"/>
      <c r="N68" s="1035"/>
      <c r="O68" s="1035"/>
      <c r="P68" s="1035"/>
      <c r="Q68" s="1035"/>
      <c r="R68" s="1035"/>
      <c r="S68" s="1035"/>
      <c r="T68" s="1035"/>
      <c r="U68" s="1035"/>
      <c r="V68" s="1035"/>
    </row>
    <row r="69" spans="1:23" x14ac:dyDescent="0.25">
      <c r="A69" s="1035"/>
      <c r="B69" s="1035"/>
      <c r="C69" s="1035"/>
      <c r="D69" s="1035"/>
      <c r="E69" s="1035"/>
      <c r="F69" s="1035"/>
      <c r="G69" s="1035"/>
      <c r="H69" s="1035"/>
      <c r="I69" s="1035"/>
      <c r="J69" s="1035"/>
      <c r="K69" s="1035"/>
      <c r="L69" s="1035"/>
      <c r="M69" s="1035"/>
      <c r="N69" s="1035"/>
      <c r="O69" s="1035"/>
      <c r="P69" s="1035"/>
      <c r="Q69" s="1035"/>
      <c r="R69" s="1035"/>
      <c r="S69" s="1035"/>
      <c r="T69" s="1035"/>
      <c r="U69" s="1035"/>
      <c r="V69" s="1035"/>
    </row>
    <row r="94" spans="1:22" x14ac:dyDescent="0.25">
      <c r="A94" s="288" t="s">
        <v>265</v>
      </c>
      <c r="B94" s="289"/>
      <c r="C94" s="289"/>
      <c r="D94" s="289"/>
      <c r="E94" s="289"/>
      <c r="F94" s="289"/>
      <c r="G94" s="289"/>
      <c r="H94" s="289"/>
      <c r="I94" s="289"/>
      <c r="J94" s="52"/>
      <c r="K94" s="289"/>
      <c r="L94" s="288" t="s">
        <v>265</v>
      </c>
      <c r="M94" s="289"/>
      <c r="N94" s="289"/>
      <c r="O94" s="289"/>
      <c r="P94" s="289"/>
      <c r="Q94" s="289"/>
      <c r="R94" s="289"/>
      <c r="S94" s="289"/>
      <c r="T94" s="289"/>
      <c r="U94" s="52"/>
      <c r="V94" s="289"/>
    </row>
    <row r="95" spans="1:22" x14ac:dyDescent="0.25">
      <c r="A95" s="288" t="s">
        <v>4</v>
      </c>
      <c r="B95" s="52"/>
      <c r="C95" s="52"/>
      <c r="D95" s="52"/>
      <c r="E95" s="52"/>
      <c r="F95" s="52"/>
      <c r="G95" s="52"/>
      <c r="H95" s="52"/>
      <c r="I95" s="52"/>
      <c r="J95" s="52"/>
      <c r="K95" s="52"/>
      <c r="L95" s="288" t="s">
        <v>4</v>
      </c>
      <c r="M95" s="52"/>
      <c r="N95" s="52"/>
      <c r="O95" s="52"/>
      <c r="P95" s="52"/>
      <c r="Q95" s="52"/>
      <c r="R95" s="52"/>
      <c r="S95" s="52"/>
      <c r="T95" s="52"/>
      <c r="U95" s="52"/>
      <c r="V95" s="52"/>
    </row>
    <row r="96" spans="1:22" x14ac:dyDescent="0.25">
      <c r="A96" s="890" t="s">
        <v>266</v>
      </c>
      <c r="B96" s="890"/>
      <c r="C96" s="890"/>
      <c r="D96" s="890"/>
      <c r="E96" s="890"/>
      <c r="F96" s="890"/>
      <c r="G96" s="890"/>
      <c r="H96" s="890"/>
      <c r="I96" s="890"/>
      <c r="J96" s="890"/>
      <c r="K96" s="890"/>
      <c r="L96" s="890" t="s">
        <v>266</v>
      </c>
      <c r="M96" s="890"/>
      <c r="N96" s="890"/>
      <c r="O96" s="890"/>
      <c r="P96" s="890"/>
      <c r="Q96" s="890"/>
      <c r="R96" s="890"/>
      <c r="S96" s="890"/>
      <c r="T96" s="890"/>
      <c r="U96" s="890"/>
      <c r="V96" s="890"/>
    </row>
    <row r="97" spans="1:22" x14ac:dyDescent="0.25">
      <c r="A97" s="890"/>
      <c r="B97" s="890"/>
      <c r="C97" s="890"/>
      <c r="D97" s="890"/>
      <c r="E97" s="890"/>
      <c r="F97" s="890"/>
      <c r="G97" s="890"/>
      <c r="H97" s="890"/>
      <c r="I97" s="890"/>
      <c r="J97" s="890"/>
      <c r="K97" s="890"/>
      <c r="L97" s="890"/>
      <c r="M97" s="890"/>
      <c r="N97" s="890"/>
      <c r="O97" s="890"/>
      <c r="P97" s="890"/>
      <c r="Q97" s="890"/>
      <c r="R97" s="890"/>
      <c r="S97" s="890"/>
      <c r="T97" s="890"/>
      <c r="U97" s="890"/>
      <c r="V97" s="890"/>
    </row>
    <row r="98" spans="1:22" x14ac:dyDescent="0.25">
      <c r="A98" s="890"/>
      <c r="B98" s="890"/>
      <c r="C98" s="890"/>
      <c r="D98" s="890"/>
      <c r="E98" s="890"/>
      <c r="F98" s="890"/>
      <c r="G98" s="890"/>
      <c r="H98" s="890"/>
      <c r="I98" s="890"/>
      <c r="J98" s="890"/>
      <c r="K98" s="890"/>
      <c r="L98" s="890"/>
      <c r="M98" s="890"/>
      <c r="N98" s="890"/>
      <c r="O98" s="890"/>
      <c r="P98" s="890"/>
      <c r="Q98" s="890"/>
      <c r="R98" s="890"/>
      <c r="S98" s="890"/>
      <c r="T98" s="890"/>
      <c r="U98" s="890"/>
      <c r="V98" s="890"/>
    </row>
    <row r="99" spans="1:22" x14ac:dyDescent="0.25">
      <c r="A99" s="890"/>
      <c r="B99" s="890"/>
      <c r="C99" s="890"/>
      <c r="D99" s="890"/>
      <c r="E99" s="890"/>
      <c r="F99" s="890"/>
      <c r="G99" s="890"/>
      <c r="H99" s="890"/>
      <c r="I99" s="890"/>
      <c r="J99" s="890"/>
      <c r="K99" s="890"/>
      <c r="L99" s="890"/>
      <c r="M99" s="890"/>
      <c r="N99" s="890"/>
      <c r="O99" s="890"/>
      <c r="P99" s="890"/>
      <c r="Q99" s="890"/>
      <c r="R99" s="890"/>
      <c r="S99" s="890"/>
      <c r="T99" s="890"/>
      <c r="U99" s="890"/>
      <c r="V99" s="890"/>
    </row>
  </sheetData>
  <mergeCells count="12">
    <mergeCell ref="A63:K66"/>
    <mergeCell ref="L63:V66"/>
    <mergeCell ref="A96:K99"/>
    <mergeCell ref="L96:V99"/>
    <mergeCell ref="L68:V69"/>
    <mergeCell ref="A68:K69"/>
    <mergeCell ref="A2:K3"/>
    <mergeCell ref="L2:V3"/>
    <mergeCell ref="A30:K33"/>
    <mergeCell ref="L30:V33"/>
    <mergeCell ref="A35:K36"/>
    <mergeCell ref="L35:V36"/>
  </mergeCells>
  <hyperlinks>
    <hyperlink ref="K1" location="Inhalt_Jugendliche!A1" display="zurück zur Übersicht"/>
    <hyperlink ref="W1" location="Inhalt_Jugendliche!A1" display="zurück zur Übersicht"/>
    <hyperlink ref="W34" location="Inhalt_Jugendliche!A1" display="zurück zur Übersicht"/>
    <hyperlink ref="K34" location="Inhalt_Jugendliche!A1" display="zurück zur Übersicht"/>
    <hyperlink ref="W67" location="Inhalt_Jugendliche!A1" display="zurück zur Übersicht"/>
    <hyperlink ref="K67"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Diversität&amp;C&amp;P von &amp;N&amp;R&amp;"Arial,Standard"&amp;8http://interkulturelle.wetterau.de/projekte/monitor-vielfalt-in-der-wetterau</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99"/>
  <sheetViews>
    <sheetView showGridLines="0" view="pageLayout" zoomScale="80" zoomScaleNormal="100" zoomScalePageLayoutView="80" workbookViewId="0">
      <selection activeCell="K1" sqref="K1"/>
    </sheetView>
  </sheetViews>
  <sheetFormatPr baseColWidth="10" defaultColWidth="11.42578125" defaultRowHeight="15" x14ac:dyDescent="0.25"/>
  <cols>
    <col min="11" max="11" width="19.140625" customWidth="1"/>
    <col min="21" max="21" width="10.5703125" customWidth="1"/>
    <col min="23" max="23" width="8.5703125" customWidth="1"/>
  </cols>
  <sheetData>
    <row r="1" spans="1:23" x14ac:dyDescent="0.25">
      <c r="K1" s="366" t="s">
        <v>316</v>
      </c>
      <c r="V1" s="366"/>
      <c r="W1" s="366" t="s">
        <v>316</v>
      </c>
    </row>
    <row r="2" spans="1:23" ht="15" customHeight="1" x14ac:dyDescent="0.25">
      <c r="A2" s="1034" t="s">
        <v>354</v>
      </c>
      <c r="B2" s="1035"/>
      <c r="C2" s="1035"/>
      <c r="D2" s="1035"/>
      <c r="E2" s="1035"/>
      <c r="F2" s="1035"/>
      <c r="G2" s="1035"/>
      <c r="H2" s="1035"/>
      <c r="I2" s="1035"/>
      <c r="J2" s="1035"/>
      <c r="K2" s="1035"/>
      <c r="L2" s="1036" t="s">
        <v>353</v>
      </c>
      <c r="M2" s="1036"/>
      <c r="N2" s="1036"/>
      <c r="O2" s="1036"/>
      <c r="P2" s="1036"/>
      <c r="Q2" s="1036"/>
      <c r="R2" s="1036"/>
      <c r="S2" s="1036"/>
      <c r="T2" s="1036"/>
      <c r="U2" s="1036"/>
      <c r="V2" s="1036"/>
    </row>
    <row r="3" spans="1:23" x14ac:dyDescent="0.25">
      <c r="A3" s="1035"/>
      <c r="B3" s="1035"/>
      <c r="C3" s="1035"/>
      <c r="D3" s="1035"/>
      <c r="E3" s="1035"/>
      <c r="F3" s="1035"/>
      <c r="G3" s="1035"/>
      <c r="H3" s="1035"/>
      <c r="I3" s="1035"/>
      <c r="J3" s="1035"/>
      <c r="K3" s="1035"/>
      <c r="L3" s="1036"/>
      <c r="M3" s="1036"/>
      <c r="N3" s="1036"/>
      <c r="O3" s="1036"/>
      <c r="P3" s="1036"/>
      <c r="Q3" s="1036"/>
      <c r="R3" s="1036"/>
      <c r="S3" s="1036"/>
      <c r="T3" s="1036"/>
      <c r="U3" s="1036"/>
      <c r="V3" s="1036"/>
    </row>
    <row r="28" spans="1:22" x14ac:dyDescent="0.25">
      <c r="A28" s="288" t="s">
        <v>265</v>
      </c>
      <c r="B28" s="289"/>
      <c r="C28" s="289"/>
      <c r="D28" s="289"/>
      <c r="E28" s="289"/>
      <c r="F28" s="289"/>
      <c r="G28" s="289"/>
      <c r="H28" s="289"/>
      <c r="I28" s="289"/>
      <c r="J28" s="52"/>
      <c r="K28" s="289"/>
      <c r="L28" s="288" t="s">
        <v>265</v>
      </c>
      <c r="M28" s="289"/>
      <c r="N28" s="289"/>
      <c r="O28" s="289"/>
      <c r="P28" s="289"/>
      <c r="Q28" s="289"/>
      <c r="R28" s="289"/>
      <c r="S28" s="289"/>
      <c r="T28" s="289"/>
      <c r="U28" s="52"/>
      <c r="V28" s="289"/>
    </row>
    <row r="29" spans="1:22" ht="15" customHeight="1" x14ac:dyDescent="0.25">
      <c r="A29" s="288" t="s">
        <v>4</v>
      </c>
      <c r="B29" s="52"/>
      <c r="C29" s="52"/>
      <c r="D29" s="52"/>
      <c r="E29" s="52"/>
      <c r="F29" s="52"/>
      <c r="G29" s="52"/>
      <c r="H29" s="52"/>
      <c r="I29" s="52"/>
      <c r="J29" s="52"/>
      <c r="K29" s="52"/>
      <c r="L29" s="288" t="s">
        <v>4</v>
      </c>
      <c r="M29" s="52"/>
      <c r="N29" s="52"/>
      <c r="O29" s="52"/>
      <c r="P29" s="52"/>
      <c r="Q29" s="52"/>
      <c r="R29" s="52"/>
      <c r="S29" s="52"/>
      <c r="T29" s="52"/>
      <c r="U29" s="52"/>
      <c r="V29" s="52"/>
    </row>
    <row r="30" spans="1:22" x14ac:dyDescent="0.25">
      <c r="A30" s="890" t="s">
        <v>266</v>
      </c>
      <c r="B30" s="890"/>
      <c r="C30" s="890"/>
      <c r="D30" s="890"/>
      <c r="E30" s="890"/>
      <c r="F30" s="890"/>
      <c r="G30" s="890"/>
      <c r="H30" s="890"/>
      <c r="I30" s="890"/>
      <c r="J30" s="890"/>
      <c r="K30" s="890"/>
      <c r="L30" s="890" t="s">
        <v>266</v>
      </c>
      <c r="M30" s="890"/>
      <c r="N30" s="890"/>
      <c r="O30" s="890"/>
      <c r="P30" s="890"/>
      <c r="Q30" s="890"/>
      <c r="R30" s="890"/>
      <c r="S30" s="890"/>
      <c r="T30" s="890"/>
      <c r="U30" s="890"/>
      <c r="V30" s="890"/>
    </row>
    <row r="31" spans="1:22" x14ac:dyDescent="0.25">
      <c r="A31" s="890"/>
      <c r="B31" s="890"/>
      <c r="C31" s="890"/>
      <c r="D31" s="890"/>
      <c r="E31" s="890"/>
      <c r="F31" s="890"/>
      <c r="G31" s="890"/>
      <c r="H31" s="890"/>
      <c r="I31" s="890"/>
      <c r="J31" s="890"/>
      <c r="K31" s="890"/>
      <c r="L31" s="890"/>
      <c r="M31" s="890"/>
      <c r="N31" s="890"/>
      <c r="O31" s="890"/>
      <c r="P31" s="890"/>
      <c r="Q31" s="890"/>
      <c r="R31" s="890"/>
      <c r="S31" s="890"/>
      <c r="T31" s="890"/>
      <c r="U31" s="890"/>
      <c r="V31" s="890"/>
    </row>
    <row r="32" spans="1:22" x14ac:dyDescent="0.25">
      <c r="A32" s="890"/>
      <c r="B32" s="890"/>
      <c r="C32" s="890"/>
      <c r="D32" s="890"/>
      <c r="E32" s="890"/>
      <c r="F32" s="890"/>
      <c r="G32" s="890"/>
      <c r="H32" s="890"/>
      <c r="I32" s="890"/>
      <c r="J32" s="890"/>
      <c r="K32" s="890"/>
      <c r="L32" s="890"/>
      <c r="M32" s="890"/>
      <c r="N32" s="890"/>
      <c r="O32" s="890"/>
      <c r="P32" s="890"/>
      <c r="Q32" s="890"/>
      <c r="R32" s="890"/>
      <c r="S32" s="890"/>
      <c r="T32" s="890"/>
      <c r="U32" s="890"/>
      <c r="V32" s="890"/>
    </row>
    <row r="33" spans="1:23" ht="15" customHeight="1" x14ac:dyDescent="0.25">
      <c r="A33" s="890"/>
      <c r="B33" s="890"/>
      <c r="C33" s="890"/>
      <c r="D33" s="890"/>
      <c r="E33" s="890"/>
      <c r="F33" s="890"/>
      <c r="G33" s="890"/>
      <c r="H33" s="890"/>
      <c r="I33" s="890"/>
      <c r="J33" s="890"/>
      <c r="K33" s="890"/>
      <c r="L33" s="890"/>
      <c r="M33" s="890"/>
      <c r="N33" s="890"/>
      <c r="O33" s="890"/>
      <c r="P33" s="890"/>
      <c r="Q33" s="890"/>
      <c r="R33" s="890"/>
      <c r="S33" s="890"/>
      <c r="T33" s="890"/>
      <c r="U33" s="890"/>
      <c r="V33" s="890"/>
    </row>
    <row r="34" spans="1:23" ht="15" customHeight="1" x14ac:dyDescent="0.25">
      <c r="A34" s="363"/>
      <c r="B34" s="363"/>
      <c r="C34" s="363"/>
      <c r="D34" s="363"/>
      <c r="E34" s="363"/>
      <c r="F34" s="363"/>
      <c r="G34" s="363"/>
      <c r="H34" s="363"/>
      <c r="I34" s="363"/>
      <c r="J34" s="363"/>
      <c r="K34" s="366" t="s">
        <v>316</v>
      </c>
      <c r="L34" s="363"/>
      <c r="M34" s="363"/>
      <c r="N34" s="363"/>
      <c r="O34" s="363"/>
      <c r="P34" s="363"/>
      <c r="Q34" s="363"/>
      <c r="R34" s="363"/>
      <c r="S34" s="363"/>
      <c r="T34" s="363"/>
      <c r="U34" s="363"/>
      <c r="V34" s="363"/>
      <c r="W34" s="366" t="s">
        <v>316</v>
      </c>
    </row>
    <row r="35" spans="1:23" x14ac:dyDescent="0.25">
      <c r="A35" s="1034" t="s">
        <v>355</v>
      </c>
      <c r="B35" s="1035"/>
      <c r="C35" s="1035"/>
      <c r="D35" s="1035"/>
      <c r="E35" s="1035"/>
      <c r="F35" s="1035"/>
      <c r="G35" s="1035"/>
      <c r="H35" s="1035"/>
      <c r="I35" s="1035"/>
      <c r="J35" s="1035"/>
      <c r="K35" s="1035"/>
      <c r="L35" s="1034" t="s">
        <v>356</v>
      </c>
      <c r="M35" s="1035"/>
      <c r="N35" s="1035"/>
      <c r="O35" s="1035"/>
      <c r="P35" s="1035"/>
      <c r="Q35" s="1035"/>
      <c r="R35" s="1035"/>
      <c r="S35" s="1035"/>
      <c r="T35" s="1035"/>
      <c r="U35" s="1035"/>
      <c r="V35" s="1035"/>
    </row>
    <row r="36" spans="1:23" x14ac:dyDescent="0.25">
      <c r="A36" s="1035"/>
      <c r="B36" s="1035"/>
      <c r="C36" s="1035"/>
      <c r="D36" s="1035"/>
      <c r="E36" s="1035"/>
      <c r="F36" s="1035"/>
      <c r="G36" s="1035"/>
      <c r="H36" s="1035"/>
      <c r="I36" s="1035"/>
      <c r="J36" s="1035"/>
      <c r="K36" s="1035"/>
      <c r="L36" s="1035"/>
      <c r="M36" s="1035"/>
      <c r="N36" s="1035"/>
      <c r="O36" s="1035"/>
      <c r="P36" s="1035"/>
      <c r="Q36" s="1035"/>
      <c r="R36" s="1035"/>
      <c r="S36" s="1035"/>
      <c r="T36" s="1035"/>
      <c r="U36" s="1035"/>
      <c r="V36" s="1035"/>
    </row>
    <row r="61" spans="1:22" x14ac:dyDescent="0.25">
      <c r="A61" s="288" t="s">
        <v>265</v>
      </c>
      <c r="B61" s="289"/>
      <c r="C61" s="289"/>
      <c r="D61" s="289"/>
      <c r="E61" s="289"/>
      <c r="F61" s="289"/>
      <c r="G61" s="289"/>
      <c r="H61" s="289"/>
      <c r="I61" s="289"/>
      <c r="J61" s="52"/>
      <c r="K61" s="289"/>
      <c r="L61" s="288" t="s">
        <v>265</v>
      </c>
      <c r="M61" s="289"/>
      <c r="N61" s="289"/>
      <c r="O61" s="289"/>
      <c r="P61" s="289"/>
      <c r="Q61" s="289"/>
      <c r="R61" s="289"/>
      <c r="S61" s="289"/>
      <c r="T61" s="289"/>
      <c r="U61" s="52"/>
      <c r="V61" s="289"/>
    </row>
    <row r="62" spans="1:22" x14ac:dyDescent="0.25">
      <c r="A62" s="288" t="s">
        <v>4</v>
      </c>
      <c r="B62" s="52"/>
      <c r="C62" s="52"/>
      <c r="D62" s="52"/>
      <c r="E62" s="52"/>
      <c r="F62" s="52"/>
      <c r="G62" s="52"/>
      <c r="H62" s="52"/>
      <c r="I62" s="52"/>
      <c r="J62" s="52"/>
      <c r="K62" s="52"/>
      <c r="L62" s="288" t="s">
        <v>4</v>
      </c>
      <c r="M62" s="52"/>
      <c r="N62" s="52"/>
      <c r="O62" s="52"/>
      <c r="P62" s="52"/>
      <c r="Q62" s="52"/>
      <c r="R62" s="52"/>
      <c r="S62" s="52"/>
      <c r="T62" s="52"/>
      <c r="U62" s="52"/>
      <c r="V62" s="52"/>
    </row>
    <row r="63" spans="1:22" x14ac:dyDescent="0.25">
      <c r="A63" s="890" t="s">
        <v>266</v>
      </c>
      <c r="B63" s="890"/>
      <c r="C63" s="890"/>
      <c r="D63" s="890"/>
      <c r="E63" s="890"/>
      <c r="F63" s="890"/>
      <c r="G63" s="890"/>
      <c r="H63" s="890"/>
      <c r="I63" s="890"/>
      <c r="J63" s="890"/>
      <c r="K63" s="890"/>
      <c r="L63" s="890" t="s">
        <v>266</v>
      </c>
      <c r="M63" s="890"/>
      <c r="N63" s="890"/>
      <c r="O63" s="890"/>
      <c r="P63" s="890"/>
      <c r="Q63" s="890"/>
      <c r="R63" s="890"/>
      <c r="S63" s="890"/>
      <c r="T63" s="890"/>
      <c r="U63" s="890"/>
      <c r="V63" s="890"/>
    </row>
    <row r="64" spans="1:22" x14ac:dyDescent="0.25">
      <c r="A64" s="890"/>
      <c r="B64" s="890"/>
      <c r="C64" s="890"/>
      <c r="D64" s="890"/>
      <c r="E64" s="890"/>
      <c r="F64" s="890"/>
      <c r="G64" s="890"/>
      <c r="H64" s="890"/>
      <c r="I64" s="890"/>
      <c r="J64" s="890"/>
      <c r="K64" s="890"/>
      <c r="L64" s="890"/>
      <c r="M64" s="890"/>
      <c r="N64" s="890"/>
      <c r="O64" s="890"/>
      <c r="P64" s="890"/>
      <c r="Q64" s="890"/>
      <c r="R64" s="890"/>
      <c r="S64" s="890"/>
      <c r="T64" s="890"/>
      <c r="U64" s="890"/>
      <c r="V64" s="890"/>
    </row>
    <row r="65" spans="1:23" x14ac:dyDescent="0.25">
      <c r="A65" s="890"/>
      <c r="B65" s="890"/>
      <c r="C65" s="890"/>
      <c r="D65" s="890"/>
      <c r="E65" s="890"/>
      <c r="F65" s="890"/>
      <c r="G65" s="890"/>
      <c r="H65" s="890"/>
      <c r="I65" s="890"/>
      <c r="J65" s="890"/>
      <c r="K65" s="890"/>
      <c r="L65" s="890"/>
      <c r="M65" s="890"/>
      <c r="N65" s="890"/>
      <c r="O65" s="890"/>
      <c r="P65" s="890"/>
      <c r="Q65" s="890"/>
      <c r="R65" s="890"/>
      <c r="S65" s="890"/>
      <c r="T65" s="890"/>
      <c r="U65" s="890"/>
      <c r="V65" s="890"/>
    </row>
    <row r="66" spans="1:23" x14ac:dyDescent="0.25">
      <c r="A66" s="890"/>
      <c r="B66" s="890"/>
      <c r="C66" s="890"/>
      <c r="D66" s="890"/>
      <c r="E66" s="890"/>
      <c r="F66" s="890"/>
      <c r="G66" s="890"/>
      <c r="H66" s="890"/>
      <c r="I66" s="890"/>
      <c r="J66" s="890"/>
      <c r="K66" s="890"/>
      <c r="L66" s="890"/>
      <c r="M66" s="890"/>
      <c r="N66" s="890"/>
      <c r="O66" s="890"/>
      <c r="P66" s="890"/>
      <c r="Q66" s="890"/>
      <c r="R66" s="890"/>
      <c r="S66" s="890"/>
      <c r="T66" s="890"/>
      <c r="U66" s="890"/>
      <c r="V66" s="890"/>
    </row>
    <row r="67" spans="1:23" x14ac:dyDescent="0.25">
      <c r="A67" s="363"/>
      <c r="B67" s="363"/>
      <c r="C67" s="363"/>
      <c r="D67" s="363"/>
      <c r="E67" s="363"/>
      <c r="F67" s="363"/>
      <c r="G67" s="363"/>
      <c r="H67" s="363"/>
      <c r="I67" s="363"/>
      <c r="J67" s="363"/>
      <c r="K67" s="366" t="s">
        <v>316</v>
      </c>
      <c r="L67" s="363"/>
      <c r="M67" s="363"/>
      <c r="N67" s="363"/>
      <c r="O67" s="363"/>
      <c r="P67" s="363"/>
      <c r="Q67" s="363"/>
      <c r="R67" s="363"/>
      <c r="S67" s="363"/>
      <c r="T67" s="363"/>
      <c r="U67" s="363"/>
      <c r="V67" s="363"/>
      <c r="W67" s="366" t="s">
        <v>316</v>
      </c>
    </row>
    <row r="68" spans="1:23" x14ac:dyDescent="0.25">
      <c r="A68" s="1034" t="s">
        <v>358</v>
      </c>
      <c r="B68" s="1035"/>
      <c r="C68" s="1035"/>
      <c r="D68" s="1035"/>
      <c r="E68" s="1035"/>
      <c r="F68" s="1035"/>
      <c r="G68" s="1035"/>
      <c r="H68" s="1035"/>
      <c r="I68" s="1035"/>
      <c r="J68" s="1035"/>
      <c r="K68" s="1035"/>
      <c r="L68" s="1034" t="s">
        <v>357</v>
      </c>
      <c r="M68" s="1035"/>
      <c r="N68" s="1035"/>
      <c r="O68" s="1035"/>
      <c r="P68" s="1035"/>
      <c r="Q68" s="1035"/>
      <c r="R68" s="1035"/>
      <c r="S68" s="1035"/>
      <c r="T68" s="1035"/>
      <c r="U68" s="1035"/>
      <c r="V68" s="1035"/>
    </row>
    <row r="69" spans="1:23" x14ac:dyDescent="0.25">
      <c r="A69" s="1035"/>
      <c r="B69" s="1035"/>
      <c r="C69" s="1035"/>
      <c r="D69" s="1035"/>
      <c r="E69" s="1035"/>
      <c r="F69" s="1035"/>
      <c r="G69" s="1035"/>
      <c r="H69" s="1035"/>
      <c r="I69" s="1035"/>
      <c r="J69" s="1035"/>
      <c r="K69" s="1035"/>
      <c r="L69" s="1035"/>
      <c r="M69" s="1035"/>
      <c r="N69" s="1035"/>
      <c r="O69" s="1035"/>
      <c r="P69" s="1035"/>
      <c r="Q69" s="1035"/>
      <c r="R69" s="1035"/>
      <c r="S69" s="1035"/>
      <c r="T69" s="1035"/>
      <c r="U69" s="1035"/>
      <c r="V69" s="1035"/>
    </row>
    <row r="94" spans="1:22" x14ac:dyDescent="0.25">
      <c r="A94" s="288" t="s">
        <v>265</v>
      </c>
      <c r="B94" s="289"/>
      <c r="C94" s="289"/>
      <c r="D94" s="289"/>
      <c r="E94" s="289"/>
      <c r="F94" s="289"/>
      <c r="G94" s="289"/>
      <c r="H94" s="289"/>
      <c r="I94" s="289"/>
      <c r="J94" s="52"/>
      <c r="K94" s="289"/>
      <c r="L94" s="288" t="s">
        <v>265</v>
      </c>
      <c r="M94" s="289"/>
      <c r="N94" s="289"/>
      <c r="O94" s="289"/>
      <c r="P94" s="289"/>
      <c r="Q94" s="289"/>
      <c r="R94" s="289"/>
      <c r="S94" s="289"/>
      <c r="T94" s="289"/>
      <c r="U94" s="52"/>
      <c r="V94" s="289"/>
    </row>
    <row r="95" spans="1:22" x14ac:dyDescent="0.25">
      <c r="A95" s="288" t="s">
        <v>4</v>
      </c>
      <c r="B95" s="52"/>
      <c r="C95" s="52"/>
      <c r="D95" s="52"/>
      <c r="E95" s="52"/>
      <c r="F95" s="52"/>
      <c r="G95" s="52"/>
      <c r="H95" s="52"/>
      <c r="I95" s="52"/>
      <c r="J95" s="52"/>
      <c r="K95" s="52"/>
      <c r="L95" s="288" t="s">
        <v>4</v>
      </c>
      <c r="M95" s="52"/>
      <c r="N95" s="52"/>
      <c r="O95" s="52"/>
      <c r="P95" s="52"/>
      <c r="Q95" s="52"/>
      <c r="R95" s="52"/>
      <c r="S95" s="52"/>
      <c r="T95" s="52"/>
      <c r="U95" s="52"/>
      <c r="V95" s="52"/>
    </row>
    <row r="96" spans="1:22" x14ac:dyDescent="0.25">
      <c r="A96" s="890" t="s">
        <v>266</v>
      </c>
      <c r="B96" s="890"/>
      <c r="C96" s="890"/>
      <c r="D96" s="890"/>
      <c r="E96" s="890"/>
      <c r="F96" s="890"/>
      <c r="G96" s="890"/>
      <c r="H96" s="890"/>
      <c r="I96" s="890"/>
      <c r="J96" s="890"/>
      <c r="K96" s="890"/>
      <c r="L96" s="890" t="s">
        <v>266</v>
      </c>
      <c r="M96" s="890"/>
      <c r="N96" s="890"/>
      <c r="O96" s="890"/>
      <c r="P96" s="890"/>
      <c r="Q96" s="890"/>
      <c r="R96" s="890"/>
      <c r="S96" s="890"/>
      <c r="T96" s="890"/>
      <c r="U96" s="890"/>
      <c r="V96" s="890"/>
    </row>
    <row r="97" spans="1:22" x14ac:dyDescent="0.25">
      <c r="A97" s="890"/>
      <c r="B97" s="890"/>
      <c r="C97" s="890"/>
      <c r="D97" s="890"/>
      <c r="E97" s="890"/>
      <c r="F97" s="890"/>
      <c r="G97" s="890"/>
      <c r="H97" s="890"/>
      <c r="I97" s="890"/>
      <c r="J97" s="890"/>
      <c r="K97" s="890"/>
      <c r="L97" s="890"/>
      <c r="M97" s="890"/>
      <c r="N97" s="890"/>
      <c r="O97" s="890"/>
      <c r="P97" s="890"/>
      <c r="Q97" s="890"/>
      <c r="R97" s="890"/>
      <c r="S97" s="890"/>
      <c r="T97" s="890"/>
      <c r="U97" s="890"/>
      <c r="V97" s="890"/>
    </row>
    <row r="98" spans="1:22" x14ac:dyDescent="0.25">
      <c r="A98" s="890"/>
      <c r="B98" s="890"/>
      <c r="C98" s="890"/>
      <c r="D98" s="890"/>
      <c r="E98" s="890"/>
      <c r="F98" s="890"/>
      <c r="G98" s="890"/>
      <c r="H98" s="890"/>
      <c r="I98" s="890"/>
      <c r="J98" s="890"/>
      <c r="K98" s="890"/>
      <c r="L98" s="890"/>
      <c r="M98" s="890"/>
      <c r="N98" s="890"/>
      <c r="O98" s="890"/>
      <c r="P98" s="890"/>
      <c r="Q98" s="890"/>
      <c r="R98" s="890"/>
      <c r="S98" s="890"/>
      <c r="T98" s="890"/>
      <c r="U98" s="890"/>
      <c r="V98" s="890"/>
    </row>
    <row r="99" spans="1:22" x14ac:dyDescent="0.25">
      <c r="A99" s="890"/>
      <c r="B99" s="890"/>
      <c r="C99" s="890"/>
      <c r="D99" s="890"/>
      <c r="E99" s="890"/>
      <c r="F99" s="890"/>
      <c r="G99" s="890"/>
      <c r="H99" s="890"/>
      <c r="I99" s="890"/>
      <c r="J99" s="890"/>
      <c r="K99" s="890"/>
      <c r="L99" s="890"/>
      <c r="M99" s="890"/>
      <c r="N99" s="890"/>
      <c r="O99" s="890"/>
      <c r="P99" s="890"/>
      <c r="Q99" s="890"/>
      <c r="R99" s="890"/>
      <c r="S99" s="890"/>
      <c r="T99" s="890"/>
      <c r="U99" s="890"/>
      <c r="V99" s="890"/>
    </row>
  </sheetData>
  <mergeCells count="12">
    <mergeCell ref="A68:K69"/>
    <mergeCell ref="A96:K99"/>
    <mergeCell ref="L68:V69"/>
    <mergeCell ref="L96:V99"/>
    <mergeCell ref="A35:K36"/>
    <mergeCell ref="L2:V3"/>
    <mergeCell ref="L30:V33"/>
    <mergeCell ref="A63:K66"/>
    <mergeCell ref="L35:V36"/>
    <mergeCell ref="L63:V66"/>
    <mergeCell ref="A2:K3"/>
    <mergeCell ref="A30:K33"/>
  </mergeCells>
  <hyperlinks>
    <hyperlink ref="K1" location="Inhalt_Jugendliche!A1" display="zurück zur Übersicht"/>
    <hyperlink ref="K34" location="Inhalt_Jugendliche!A1" display="zurück zur Übersicht"/>
    <hyperlink ref="K67" location="Inhalt_Jugendliche!A1" display="zurück zur Übersicht"/>
    <hyperlink ref="W67" location="Inhalt_Jugendliche!A1" display="zurück zur Übersicht"/>
    <hyperlink ref="W34" location="Inhalt_Jugendliche!A1" display="zurück zur Übersicht"/>
    <hyperlink ref="W1"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V50"/>
  <sheetViews>
    <sheetView showGridLines="0" view="pageLayout" zoomScale="90" zoomScaleNormal="100" zoomScalePageLayoutView="90" workbookViewId="0">
      <selection activeCell="A3" sqref="A3"/>
    </sheetView>
  </sheetViews>
  <sheetFormatPr baseColWidth="10" defaultColWidth="11.42578125" defaultRowHeight="14.25" x14ac:dyDescent="0.2"/>
  <cols>
    <col min="1" max="1" width="8.42578125" style="11" customWidth="1"/>
    <col min="2" max="2" width="24.85546875" style="11" customWidth="1"/>
    <col min="3" max="3" width="12.7109375" style="11" customWidth="1"/>
    <col min="4" max="4" width="12.85546875" style="11" customWidth="1"/>
    <col min="5" max="5" width="9.140625" style="11" customWidth="1"/>
    <col min="6" max="10" width="7.7109375" style="11" customWidth="1"/>
    <col min="11" max="11" width="13.85546875" style="11" customWidth="1"/>
    <col min="12" max="19" width="8" style="11" customWidth="1"/>
    <col min="20" max="22" width="7.5703125" style="11" customWidth="1"/>
    <col min="23" max="16384" width="11.42578125" style="11"/>
  </cols>
  <sheetData>
    <row r="1" spans="1:22" s="485" customFormat="1" ht="12" x14ac:dyDescent="0.2">
      <c r="F1" s="892" t="s">
        <v>316</v>
      </c>
      <c r="G1" s="892"/>
      <c r="H1" s="892"/>
      <c r="P1" s="892" t="s">
        <v>316</v>
      </c>
      <c r="Q1" s="892"/>
      <c r="R1" s="892"/>
    </row>
    <row r="2" spans="1:22" ht="24.75" customHeight="1" x14ac:dyDescent="0.2">
      <c r="A2" s="1040" t="s">
        <v>499</v>
      </c>
      <c r="B2" s="1040"/>
      <c r="C2" s="1040"/>
      <c r="D2" s="1040"/>
      <c r="E2" s="1040"/>
      <c r="F2" s="1040"/>
      <c r="G2" s="1040"/>
      <c r="H2" s="1040"/>
      <c r="I2" s="242"/>
      <c r="J2" s="242"/>
      <c r="K2" s="223"/>
      <c r="L2" s="223"/>
      <c r="M2" s="223"/>
      <c r="N2" s="223"/>
      <c r="O2" s="223"/>
      <c r="P2" s="223"/>
      <c r="Q2" s="223"/>
      <c r="R2" s="223"/>
      <c r="S2" s="223"/>
      <c r="T2" s="223"/>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s="491" customFormat="1" ht="24" customHeight="1" x14ac:dyDescent="0.25">
      <c r="A4" s="663" t="s">
        <v>209</v>
      </c>
      <c r="B4" s="553" t="s">
        <v>210</v>
      </c>
      <c r="C4" s="661" t="s">
        <v>211</v>
      </c>
      <c r="D4" s="761" t="s">
        <v>212</v>
      </c>
      <c r="E4" s="664" t="s">
        <v>213</v>
      </c>
      <c r="F4" s="762"/>
      <c r="G4" s="762"/>
      <c r="H4" s="763"/>
      <c r="I4" s="763"/>
      <c r="J4" s="226"/>
      <c r="K4" s="764"/>
      <c r="L4" s="764"/>
      <c r="M4" s="765"/>
      <c r="N4" s="762"/>
      <c r="O4" s="762"/>
      <c r="P4" s="762"/>
      <c r="Q4" s="762"/>
      <c r="R4" s="763"/>
      <c r="S4" s="763"/>
      <c r="T4" s="766"/>
      <c r="U4" s="226"/>
      <c r="V4" s="766"/>
    </row>
    <row r="5" spans="1:22" ht="15" customHeight="1" x14ac:dyDescent="0.25">
      <c r="A5" s="1037">
        <v>2006</v>
      </c>
      <c r="B5" s="240" t="s">
        <v>105</v>
      </c>
      <c r="C5" s="767">
        <v>11126</v>
      </c>
      <c r="D5" s="768">
        <v>144543</v>
      </c>
      <c r="E5" s="769">
        <v>221579</v>
      </c>
      <c r="F5" s="770"/>
      <c r="G5" s="770"/>
      <c r="H5" s="89"/>
      <c r="I5" s="111"/>
      <c r="J5" s="771"/>
      <c r="K5" s="659" t="s">
        <v>211</v>
      </c>
      <c r="L5" s="659" t="s">
        <v>212</v>
      </c>
      <c r="M5" s="772" t="s">
        <v>213</v>
      </c>
      <c r="N5" s="770"/>
      <c r="O5" s="770"/>
      <c r="P5" s="770"/>
      <c r="Q5" s="770"/>
      <c r="R5" s="89"/>
      <c r="S5" s="111"/>
      <c r="T5" s="38"/>
      <c r="U5" s="38"/>
      <c r="V5" s="38"/>
    </row>
    <row r="6" spans="1:22" ht="15" customHeight="1" x14ac:dyDescent="0.2">
      <c r="A6" s="1038"/>
      <c r="B6" s="773" t="s">
        <v>214</v>
      </c>
      <c r="C6" s="768">
        <v>2472</v>
      </c>
      <c r="D6" s="768">
        <v>55119</v>
      </c>
      <c r="E6" s="774">
        <v>73235</v>
      </c>
      <c r="F6" s="775"/>
      <c r="G6" s="775"/>
      <c r="H6" s="226"/>
      <c r="I6" s="776"/>
      <c r="J6" s="777">
        <v>2006</v>
      </c>
      <c r="K6" s="778">
        <f>[13]KiGa!F10</f>
        <v>0.22218227575049435</v>
      </c>
      <c r="L6" s="778">
        <f>[13]KiGa!G10</f>
        <v>0.38133289055851893</v>
      </c>
      <c r="M6" s="778">
        <f>[13]KiGa!H10</f>
        <v>0.33051417327454319</v>
      </c>
      <c r="N6" s="775"/>
      <c r="O6" s="775"/>
      <c r="P6" s="775"/>
      <c r="Q6" s="775"/>
      <c r="R6" s="226"/>
      <c r="S6" s="226"/>
      <c r="T6" s="7"/>
      <c r="U6" s="7"/>
      <c r="V6" s="7"/>
    </row>
    <row r="7" spans="1:22" ht="15" customHeight="1" x14ac:dyDescent="0.2">
      <c r="A7" s="1039"/>
      <c r="B7" s="241" t="s">
        <v>215</v>
      </c>
      <c r="C7" s="779">
        <v>8654</v>
      </c>
      <c r="D7" s="779">
        <v>89424</v>
      </c>
      <c r="E7" s="780">
        <v>148344</v>
      </c>
      <c r="F7" s="66"/>
      <c r="G7" s="781"/>
      <c r="H7" s="218"/>
      <c r="I7" s="777"/>
      <c r="J7" s="777">
        <v>2007</v>
      </c>
      <c r="K7" s="17">
        <f>[13]KiGa!F13</f>
        <v>0.24029690574137005</v>
      </c>
      <c r="L7" s="17">
        <v>0.39905506942484242</v>
      </c>
      <c r="M7" s="782">
        <v>0.34647607913987638</v>
      </c>
      <c r="N7" s="783"/>
      <c r="O7" s="781"/>
      <c r="P7" s="783"/>
      <c r="Q7" s="781"/>
      <c r="R7" s="222"/>
      <c r="S7" s="17"/>
      <c r="T7" s="7"/>
      <c r="U7" s="7"/>
      <c r="V7" s="7"/>
    </row>
    <row r="8" spans="1:22" ht="15" customHeight="1" x14ac:dyDescent="0.2">
      <c r="A8" s="1037">
        <v>2007</v>
      </c>
      <c r="B8" s="240" t="s">
        <v>105</v>
      </c>
      <c r="C8" s="767">
        <v>11182</v>
      </c>
      <c r="D8" s="767">
        <v>148794</v>
      </c>
      <c r="E8" s="769">
        <v>225828</v>
      </c>
      <c r="F8" s="66"/>
      <c r="G8" s="781"/>
      <c r="H8" s="218"/>
      <c r="I8" s="777"/>
      <c r="J8" s="777">
        <v>2008</v>
      </c>
      <c r="K8" s="17">
        <f>[13]KiGa!F16</f>
        <v>0.26117711072821259</v>
      </c>
      <c r="L8" s="17">
        <f>[13]KiGa!G16</f>
        <v>0.40828674734159653</v>
      </c>
      <c r="M8" s="17">
        <f>[13]KiGa!H16</f>
        <v>0.35682522333528721</v>
      </c>
      <c r="N8" s="783"/>
      <c r="O8" s="781"/>
      <c r="P8" s="783"/>
      <c r="Q8" s="781"/>
      <c r="R8" s="222"/>
      <c r="S8" s="17"/>
      <c r="T8" s="7"/>
      <c r="U8" s="7"/>
      <c r="V8" s="7"/>
    </row>
    <row r="9" spans="1:22" ht="15" customHeight="1" x14ac:dyDescent="0.2">
      <c r="A9" s="1038"/>
      <c r="B9" s="773" t="s">
        <v>214</v>
      </c>
      <c r="C9" s="768">
        <v>2687</v>
      </c>
      <c r="D9" s="768">
        <v>59377</v>
      </c>
      <c r="E9" s="774">
        <v>78244</v>
      </c>
      <c r="F9" s="66"/>
      <c r="G9" s="781"/>
      <c r="H9" s="218"/>
      <c r="I9" s="777"/>
      <c r="J9" s="784">
        <v>2009</v>
      </c>
      <c r="K9" s="785">
        <f>[13]KiGa!F19</f>
        <v>0.25541284403669723</v>
      </c>
      <c r="L9" s="785">
        <f>[13]KiGa!G19</f>
        <v>0.41505752051949762</v>
      </c>
      <c r="M9" s="785">
        <f>[13]KiGa!H19</f>
        <v>0.36462848669620634</v>
      </c>
      <c r="N9" s="783"/>
      <c r="O9" s="781"/>
      <c r="P9" s="783"/>
      <c r="Q9" s="781"/>
      <c r="R9" s="222"/>
      <c r="S9" s="17"/>
      <c r="T9" s="39"/>
      <c r="U9" s="40"/>
      <c r="V9" s="40"/>
    </row>
    <row r="10" spans="1:22" ht="15" customHeight="1" x14ac:dyDescent="0.25">
      <c r="A10" s="1039"/>
      <c r="B10" s="241" t="s">
        <v>215</v>
      </c>
      <c r="C10" s="779">
        <v>8495</v>
      </c>
      <c r="D10" s="779">
        <v>89417</v>
      </c>
      <c r="E10" s="780">
        <v>147584</v>
      </c>
      <c r="F10" s="59"/>
      <c r="G10" s="59"/>
      <c r="H10" s="42"/>
      <c r="I10" s="786"/>
      <c r="J10" s="784">
        <v>2010</v>
      </c>
      <c r="K10" s="782">
        <f>[13]KiGa!F22</f>
        <v>0.26607841353588646</v>
      </c>
      <c r="L10" s="782">
        <f>[13]KiGa!G22</f>
        <v>0.41810632412859428</v>
      </c>
      <c r="M10" s="782">
        <f>[13]KiGa!H22</f>
        <v>0.36822623438814472</v>
      </c>
      <c r="N10" s="59"/>
      <c r="O10" s="59"/>
      <c r="P10" s="59"/>
      <c r="Q10" s="59"/>
      <c r="R10" s="42"/>
      <c r="S10" s="42"/>
      <c r="T10" s="40"/>
      <c r="U10" s="40"/>
      <c r="V10" s="40"/>
    </row>
    <row r="11" spans="1:22" ht="15" customHeight="1" x14ac:dyDescent="0.25">
      <c r="A11" s="1037">
        <v>2008</v>
      </c>
      <c r="B11" s="240" t="s">
        <v>105</v>
      </c>
      <c r="C11" s="767">
        <v>11027</v>
      </c>
      <c r="D11" s="767">
        <v>149902</v>
      </c>
      <c r="E11" s="769">
        <v>226901</v>
      </c>
      <c r="F11" s="59"/>
      <c r="G11" s="59"/>
      <c r="H11" s="42"/>
      <c r="I11" s="786"/>
      <c r="J11" s="787">
        <v>2011</v>
      </c>
      <c r="K11" s="17">
        <f>[13]KiGa!F25</f>
        <v>0.27160381644706949</v>
      </c>
      <c r="L11" s="17">
        <f>[13]KiGa!G25</f>
        <v>0.43657826525530857</v>
      </c>
      <c r="M11" s="17">
        <f>[13]KiGa!H25</f>
        <v>0.38519215149831149</v>
      </c>
      <c r="N11" s="59"/>
      <c r="O11" s="59"/>
      <c r="P11" s="59"/>
      <c r="Q11" s="59"/>
      <c r="R11" s="42"/>
      <c r="S11" s="42"/>
      <c r="T11" s="64"/>
      <c r="U11" s="64"/>
      <c r="V11" s="64"/>
    </row>
    <row r="12" spans="1:22" ht="15" customHeight="1" x14ac:dyDescent="0.25">
      <c r="A12" s="1038"/>
      <c r="B12" s="773" t="s">
        <v>214</v>
      </c>
      <c r="C12" s="768">
        <v>2880</v>
      </c>
      <c r="D12" s="768">
        <v>61203</v>
      </c>
      <c r="E12" s="774">
        <v>80964</v>
      </c>
      <c r="F12" s="113"/>
      <c r="G12" s="94"/>
      <c r="H12" s="113"/>
      <c r="I12" s="788"/>
      <c r="J12" s="787">
        <v>2012</v>
      </c>
      <c r="K12" s="17">
        <f>[13]KiGa!F28</f>
        <v>0.27897343538946423</v>
      </c>
      <c r="L12" s="17">
        <f>[13]KiGa!G28</f>
        <v>0.44709517456641579</v>
      </c>
      <c r="M12" s="17">
        <f>[13]KiGa!H28</f>
        <v>0.39309259118573103</v>
      </c>
      <c r="N12" s="59"/>
      <c r="O12" s="59"/>
      <c r="P12" s="59"/>
      <c r="Q12" s="59"/>
      <c r="R12" s="42"/>
      <c r="S12" s="42"/>
      <c r="T12" s="64"/>
      <c r="U12" s="64"/>
      <c r="V12" s="64"/>
    </row>
    <row r="13" spans="1:22" ht="15" customHeight="1" x14ac:dyDescent="0.2">
      <c r="A13" s="1039"/>
      <c r="B13" s="241" t="s">
        <v>215</v>
      </c>
      <c r="C13" s="779">
        <v>8147</v>
      </c>
      <c r="D13" s="779">
        <v>88699</v>
      </c>
      <c r="E13" s="780">
        <v>145937</v>
      </c>
      <c r="F13" s="113"/>
      <c r="G13" s="94"/>
      <c r="H13" s="113"/>
      <c r="I13" s="788"/>
      <c r="J13" s="787">
        <v>2013</v>
      </c>
      <c r="K13" s="789">
        <f>[13]KiGa!F31</f>
        <v>0.27866199082816295</v>
      </c>
      <c r="L13" s="789">
        <f>[13]KiGa!G31</f>
        <v>0.45220097821253891</v>
      </c>
      <c r="M13" s="789">
        <f>[13]KiGa!H31</f>
        <v>0.39951596039373</v>
      </c>
      <c r="N13" s="210"/>
      <c r="O13" s="122"/>
      <c r="P13" s="210"/>
      <c r="Q13" s="113"/>
      <c r="R13" s="94"/>
      <c r="S13" s="113"/>
      <c r="T13" s="64"/>
      <c r="U13" s="64"/>
      <c r="V13" s="64"/>
    </row>
    <row r="14" spans="1:22" ht="15" customHeight="1" x14ac:dyDescent="0.2">
      <c r="A14" s="1037">
        <v>2009</v>
      </c>
      <c r="B14" s="240" t="s">
        <v>105</v>
      </c>
      <c r="C14" s="767">
        <v>10900</v>
      </c>
      <c r="D14" s="767">
        <v>151685</v>
      </c>
      <c r="E14" s="769">
        <v>228619</v>
      </c>
      <c r="F14" s="113"/>
      <c r="G14" s="94"/>
      <c r="H14" s="113"/>
      <c r="I14" s="788"/>
      <c r="J14" s="787">
        <v>2014</v>
      </c>
      <c r="K14" s="789">
        <f>[13]KiGa!F34</f>
        <v>0.29951391957578438</v>
      </c>
      <c r="L14" s="789">
        <f>[13]KiGa!G34</f>
        <v>0.45737872853269057</v>
      </c>
      <c r="M14" s="789">
        <f>[13]KiGa!H34</f>
        <v>0.4045283972146731</v>
      </c>
      <c r="N14" s="210"/>
      <c r="O14" s="122"/>
      <c r="P14" s="210"/>
      <c r="Q14" s="113"/>
      <c r="R14" s="94"/>
      <c r="S14" s="113"/>
      <c r="T14" s="64"/>
      <c r="U14" s="64"/>
      <c r="V14" s="64"/>
    </row>
    <row r="15" spans="1:22" ht="15" customHeight="1" x14ac:dyDescent="0.2">
      <c r="A15" s="1038"/>
      <c r="B15" s="773" t="s">
        <v>214</v>
      </c>
      <c r="C15" s="768">
        <v>2784</v>
      </c>
      <c r="D15" s="768">
        <v>62958</v>
      </c>
      <c r="E15" s="774">
        <v>83361</v>
      </c>
      <c r="F15" s="105"/>
      <c r="G15" s="227"/>
      <c r="H15" s="113"/>
      <c r="I15" s="788"/>
      <c r="J15" s="787">
        <v>2015</v>
      </c>
      <c r="K15" s="778">
        <f>[13]KiGa!F37</f>
        <v>0.28718677803447662</v>
      </c>
      <c r="L15" s="778">
        <f>[13]KiGa!G37</f>
        <v>0.4586902671609055</v>
      </c>
      <c r="M15" s="778">
        <f>[13]KiGa!H37</f>
        <v>0.40841748271137129</v>
      </c>
      <c r="N15" s="105"/>
      <c r="O15" s="105"/>
      <c r="P15" s="210"/>
      <c r="Q15" s="113"/>
      <c r="R15" s="94"/>
      <c r="S15" s="113"/>
      <c r="T15" s="64"/>
      <c r="U15" s="52"/>
      <c r="V15" s="52"/>
    </row>
    <row r="16" spans="1:22" ht="15" customHeight="1" x14ac:dyDescent="0.2">
      <c r="A16" s="1039"/>
      <c r="B16" s="241" t="s">
        <v>215</v>
      </c>
      <c r="C16" s="779">
        <v>8116</v>
      </c>
      <c r="D16" s="779">
        <v>88727</v>
      </c>
      <c r="E16" s="780">
        <v>145258</v>
      </c>
      <c r="F16" s="129"/>
      <c r="G16" s="129"/>
      <c r="H16" s="113"/>
      <c r="I16" s="790"/>
      <c r="J16" s="784">
        <v>2016</v>
      </c>
      <c r="K16" s="778">
        <f>[13]KiGa!F40</f>
        <v>0.29770924324806131</v>
      </c>
      <c r="L16" s="778">
        <f>[13]KiGa!G40</f>
        <v>0.46142057142191167</v>
      </c>
      <c r="M16" s="778">
        <f>[13]KiGa!H40</f>
        <v>0.41297765588960311</v>
      </c>
      <c r="N16" s="129"/>
      <c r="O16" s="227"/>
      <c r="P16" s="210"/>
      <c r="Q16" s="113"/>
      <c r="R16" s="94"/>
      <c r="S16" s="113"/>
      <c r="T16" s="40"/>
    </row>
    <row r="17" spans="1:20" s="5" customFormat="1" ht="15" customHeight="1" x14ac:dyDescent="0.25">
      <c r="A17" s="1037">
        <v>2010</v>
      </c>
      <c r="B17" s="240" t="s">
        <v>105</v>
      </c>
      <c r="C17" s="767">
        <v>10993</v>
      </c>
      <c r="D17" s="767">
        <v>154377</v>
      </c>
      <c r="E17" s="769">
        <v>231795</v>
      </c>
      <c r="F17" s="218"/>
      <c r="G17" s="218"/>
      <c r="H17" s="113"/>
      <c r="I17" s="42"/>
      <c r="J17" s="787">
        <v>2017</v>
      </c>
      <c r="K17" s="778">
        <f>[13]KiGa!F43</f>
        <v>0.30443092962641183</v>
      </c>
      <c r="L17" s="778">
        <f>[13]KiGa!G43</f>
        <v>0.46137347624453101</v>
      </c>
      <c r="M17" s="778">
        <f>[13]KiGa!H43</f>
        <v>0.41588342046100923</v>
      </c>
      <c r="N17" s="129"/>
      <c r="O17" s="222"/>
      <c r="P17" s="210"/>
      <c r="Q17" s="113"/>
      <c r="R17" s="94"/>
      <c r="S17" s="113"/>
      <c r="T17" s="42"/>
    </row>
    <row r="18" spans="1:20" s="5" customFormat="1" ht="15" customHeight="1" x14ac:dyDescent="0.25">
      <c r="A18" s="1038"/>
      <c r="B18" s="773" t="s">
        <v>214</v>
      </c>
      <c r="C18" s="768">
        <v>2925</v>
      </c>
      <c r="D18" s="768">
        <v>64546</v>
      </c>
      <c r="E18" s="774">
        <v>85353</v>
      </c>
      <c r="F18" s="218"/>
      <c r="G18" s="218"/>
      <c r="H18" s="113"/>
      <c r="I18" s="40"/>
      <c r="J18" s="787">
        <v>2018</v>
      </c>
      <c r="K18" s="778">
        <f>[13]KiGa!F46</f>
        <v>0.31892483990562859</v>
      </c>
      <c r="L18" s="778">
        <f>[13]KiGa!G46</f>
        <v>0.4731953201389123</v>
      </c>
      <c r="M18" s="778">
        <f>[13]KiGa!H46</f>
        <v>0.42802548740474577</v>
      </c>
      <c r="N18" s="129"/>
      <c r="O18" s="222"/>
      <c r="P18" s="210"/>
      <c r="Q18" s="113"/>
      <c r="R18" s="94"/>
      <c r="S18" s="113"/>
      <c r="T18" s="40"/>
    </row>
    <row r="19" spans="1:20" s="5" customFormat="1" ht="15" customHeight="1" x14ac:dyDescent="0.25">
      <c r="A19" s="1039"/>
      <c r="B19" s="241" t="s">
        <v>215</v>
      </c>
      <c r="C19" s="779">
        <v>8068</v>
      </c>
      <c r="D19" s="779">
        <v>89831</v>
      </c>
      <c r="E19" s="780">
        <v>146442</v>
      </c>
      <c r="F19" s="218"/>
      <c r="G19" s="218"/>
      <c r="H19" s="39"/>
      <c r="I19" s="45"/>
      <c r="J19" s="787">
        <v>2019</v>
      </c>
      <c r="K19" s="778">
        <f>[13]KiGa!F49</f>
        <v>0.3210694137846456</v>
      </c>
      <c r="L19" s="778">
        <f>[13]KiGa!G49</f>
        <v>0.4771215169638674</v>
      </c>
      <c r="M19" s="778">
        <f>[13]KiGa!H49</f>
        <v>0.43259646496803428</v>
      </c>
      <c r="N19" s="222"/>
      <c r="O19" s="222"/>
      <c r="P19" s="210"/>
      <c r="Q19" s="44"/>
      <c r="R19" s="44"/>
      <c r="S19" s="45"/>
      <c r="T19" s="45"/>
    </row>
    <row r="20" spans="1:20" s="5" customFormat="1" ht="15" customHeight="1" x14ac:dyDescent="0.25">
      <c r="A20" s="1037">
        <v>2011</v>
      </c>
      <c r="B20" s="240" t="s">
        <v>105</v>
      </c>
      <c r="C20" s="767">
        <v>11005</v>
      </c>
      <c r="D20" s="767">
        <v>156634</v>
      </c>
      <c r="E20" s="769">
        <v>233930</v>
      </c>
      <c r="F20" s="42"/>
      <c r="G20" s="42"/>
      <c r="H20" s="42"/>
      <c r="I20" s="7"/>
      <c r="J20" s="42"/>
      <c r="K20" s="42"/>
      <c r="L20" s="41"/>
      <c r="M20" s="42"/>
      <c r="N20" s="42"/>
      <c r="O20" s="42"/>
      <c r="P20" s="42"/>
      <c r="Q20" s="7"/>
      <c r="R20" s="7"/>
      <c r="S20" s="7"/>
      <c r="T20" s="7"/>
    </row>
    <row r="21" spans="1:20" s="5" customFormat="1" ht="15" customHeight="1" x14ac:dyDescent="0.25">
      <c r="A21" s="1038"/>
      <c r="B21" s="773" t="s">
        <v>214</v>
      </c>
      <c r="C21" s="768">
        <v>2989</v>
      </c>
      <c r="D21" s="768">
        <v>68383</v>
      </c>
      <c r="E21" s="774">
        <v>90108</v>
      </c>
      <c r="F21" s="7"/>
      <c r="G21" s="7"/>
      <c r="H21" s="7"/>
      <c r="I21" s="7"/>
      <c r="J21" s="42"/>
      <c r="K21" s="42"/>
      <c r="L21" s="43"/>
      <c r="M21" s="7"/>
      <c r="N21" s="7"/>
      <c r="O21" s="7"/>
      <c r="P21" s="7"/>
      <c r="Q21" s="7"/>
      <c r="R21" s="7"/>
      <c r="S21" s="7"/>
      <c r="T21" s="7"/>
    </row>
    <row r="22" spans="1:20" s="5" customFormat="1" ht="15" customHeight="1" x14ac:dyDescent="0.25">
      <c r="A22" s="1039"/>
      <c r="B22" s="241" t="s">
        <v>215</v>
      </c>
      <c r="C22" s="779">
        <v>8016</v>
      </c>
      <c r="D22" s="779">
        <v>88251</v>
      </c>
      <c r="E22" s="780">
        <v>143822</v>
      </c>
      <c r="F22" s="42"/>
      <c r="G22" s="42"/>
      <c r="H22" s="42"/>
      <c r="I22" s="42"/>
      <c r="J22" s="42"/>
      <c r="K22" s="42"/>
      <c r="L22" s="42"/>
      <c r="M22" s="42"/>
      <c r="N22" s="42"/>
      <c r="O22" s="42"/>
      <c r="P22" s="42"/>
      <c r="Q22" s="42"/>
      <c r="R22" s="42"/>
      <c r="S22" s="42"/>
      <c r="T22" s="42"/>
    </row>
    <row r="23" spans="1:20" s="5" customFormat="1" ht="15" customHeight="1" x14ac:dyDescent="0.25">
      <c r="A23" s="1037">
        <v>2012</v>
      </c>
      <c r="B23" s="240" t="s">
        <v>105</v>
      </c>
      <c r="C23" s="767">
        <v>11105</v>
      </c>
      <c r="D23" s="767">
        <v>158908</v>
      </c>
      <c r="E23" s="769">
        <v>236934</v>
      </c>
      <c r="F23" s="42"/>
      <c r="G23" s="42"/>
      <c r="H23" s="42"/>
      <c r="I23" s="42"/>
      <c r="J23" s="42"/>
      <c r="K23" s="42"/>
      <c r="L23" s="46"/>
      <c r="M23" s="46"/>
      <c r="N23" s="46"/>
      <c r="O23" s="42"/>
      <c r="P23" s="42"/>
      <c r="Q23" s="42"/>
      <c r="R23" s="42"/>
      <c r="S23" s="42"/>
      <c r="T23" s="42"/>
    </row>
    <row r="24" spans="1:20" s="5" customFormat="1" ht="15" customHeight="1" x14ac:dyDescent="0.25">
      <c r="A24" s="1038"/>
      <c r="B24" s="773" t="s">
        <v>214</v>
      </c>
      <c r="C24" s="768">
        <v>3098</v>
      </c>
      <c r="D24" s="768">
        <v>71047</v>
      </c>
      <c r="E24" s="774">
        <v>93137</v>
      </c>
      <c r="F24" s="42"/>
      <c r="G24" s="42"/>
      <c r="H24" s="42"/>
      <c r="I24" s="220" t="s">
        <v>216</v>
      </c>
      <c r="J24" s="42"/>
      <c r="K24" s="42"/>
      <c r="L24" s="123"/>
      <c r="M24" s="228"/>
      <c r="N24" s="228"/>
      <c r="O24" s="131"/>
      <c r="P24" s="42"/>
      <c r="Q24" s="42"/>
      <c r="R24" s="42"/>
      <c r="S24" s="42"/>
      <c r="T24" s="42"/>
    </row>
    <row r="25" spans="1:20" s="5" customFormat="1" ht="15" customHeight="1" x14ac:dyDescent="0.25">
      <c r="A25" s="1039"/>
      <c r="B25" s="241" t="s">
        <v>215</v>
      </c>
      <c r="C25" s="779">
        <v>8007</v>
      </c>
      <c r="D25" s="779">
        <v>87861</v>
      </c>
      <c r="E25" s="780">
        <v>143797</v>
      </c>
      <c r="F25" s="42"/>
      <c r="G25" s="42"/>
      <c r="H25" s="42"/>
      <c r="I25" s="217" t="s">
        <v>4</v>
      </c>
      <c r="J25" s="42"/>
      <c r="K25" s="42"/>
      <c r="L25" s="229"/>
      <c r="M25" s="122"/>
      <c r="N25" s="122"/>
      <c r="O25" s="42"/>
      <c r="P25" s="42"/>
      <c r="Q25" s="42"/>
      <c r="R25" s="42"/>
      <c r="S25" s="42"/>
      <c r="T25" s="42"/>
    </row>
    <row r="26" spans="1:20" s="5" customFormat="1" ht="15" customHeight="1" x14ac:dyDescent="0.25">
      <c r="A26" s="1037">
        <v>2013</v>
      </c>
      <c r="B26" s="240" t="s">
        <v>105</v>
      </c>
      <c r="C26" s="767">
        <v>11121</v>
      </c>
      <c r="D26" s="767">
        <v>161928</v>
      </c>
      <c r="E26" s="769">
        <v>240063</v>
      </c>
      <c r="F26" s="42"/>
      <c r="G26" s="42"/>
      <c r="H26" s="42"/>
      <c r="I26" s="42"/>
      <c r="J26" s="42"/>
      <c r="K26" s="42"/>
      <c r="L26" s="229"/>
      <c r="M26" s="122"/>
      <c r="N26" s="122"/>
      <c r="O26" s="42"/>
      <c r="P26" s="42"/>
      <c r="Q26" s="42"/>
      <c r="R26" s="42"/>
      <c r="S26" s="42"/>
      <c r="T26" s="42"/>
    </row>
    <row r="27" spans="1:20" s="5" customFormat="1" ht="15" customHeight="1" x14ac:dyDescent="0.25">
      <c r="A27" s="1038"/>
      <c r="B27" s="773" t="s">
        <v>214</v>
      </c>
      <c r="C27" s="768">
        <v>3099</v>
      </c>
      <c r="D27" s="768">
        <v>73224</v>
      </c>
      <c r="E27" s="774">
        <v>95909</v>
      </c>
      <c r="F27" s="42"/>
      <c r="G27" s="42"/>
      <c r="H27" s="42"/>
      <c r="I27" s="42"/>
      <c r="J27" s="42"/>
      <c r="K27" s="42"/>
      <c r="L27" s="129"/>
      <c r="M27" s="67"/>
      <c r="N27" s="67"/>
      <c r="O27" s="42"/>
      <c r="P27" s="42"/>
      <c r="Q27" s="42"/>
      <c r="R27" s="42"/>
      <c r="S27" s="42"/>
      <c r="T27" s="42"/>
    </row>
    <row r="28" spans="1:20" s="5" customFormat="1" ht="15" customHeight="1" x14ac:dyDescent="0.25">
      <c r="A28" s="1039"/>
      <c r="B28" s="241" t="s">
        <v>215</v>
      </c>
      <c r="C28" s="779">
        <v>8022</v>
      </c>
      <c r="D28" s="779">
        <v>88704</v>
      </c>
      <c r="E28" s="780">
        <v>144154</v>
      </c>
      <c r="F28" s="42"/>
      <c r="G28" s="42"/>
      <c r="H28" s="42"/>
      <c r="I28" s="42"/>
      <c r="J28" s="42"/>
      <c r="K28" s="42"/>
      <c r="L28" s="42"/>
      <c r="M28" s="42"/>
      <c r="N28" s="42"/>
      <c r="O28" s="42"/>
      <c r="P28" s="42"/>
      <c r="Q28" s="42"/>
      <c r="R28" s="42"/>
      <c r="S28" s="42"/>
      <c r="T28" s="42"/>
    </row>
    <row r="29" spans="1:20" s="5" customFormat="1" ht="15" customHeight="1" x14ac:dyDescent="0.25">
      <c r="A29" s="1037">
        <v>2014</v>
      </c>
      <c r="B29" s="240" t="s">
        <v>105</v>
      </c>
      <c r="C29" s="767">
        <v>11315</v>
      </c>
      <c r="D29" s="767">
        <v>165950</v>
      </c>
      <c r="E29" s="769">
        <v>245429</v>
      </c>
      <c r="F29" s="42"/>
      <c r="G29" s="42"/>
      <c r="H29" s="42"/>
      <c r="I29" s="42"/>
      <c r="J29" s="42"/>
      <c r="K29" s="66"/>
      <c r="L29" s="42"/>
      <c r="M29" s="42"/>
      <c r="N29" s="42"/>
      <c r="O29" s="42"/>
      <c r="P29" s="42"/>
      <c r="Q29" s="42"/>
      <c r="R29" s="42"/>
      <c r="S29" s="42"/>
      <c r="T29" s="42"/>
    </row>
    <row r="30" spans="1:20" s="5" customFormat="1" ht="15" customHeight="1" x14ac:dyDescent="0.25">
      <c r="A30" s="1038"/>
      <c r="B30" s="773" t="s">
        <v>214</v>
      </c>
      <c r="C30" s="768">
        <v>3389</v>
      </c>
      <c r="D30" s="768">
        <v>75902</v>
      </c>
      <c r="E30" s="774">
        <v>99283</v>
      </c>
      <c r="F30" s="42"/>
      <c r="G30" s="42"/>
      <c r="H30" s="42"/>
      <c r="I30" s="42"/>
      <c r="J30" s="42"/>
      <c r="K30" s="61"/>
      <c r="L30" s="42"/>
      <c r="M30" s="42"/>
      <c r="N30" s="42"/>
      <c r="O30" s="42"/>
      <c r="P30" s="42"/>
      <c r="Q30" s="42"/>
      <c r="R30" s="42"/>
      <c r="S30" s="42"/>
      <c r="T30" s="42"/>
    </row>
    <row r="31" spans="1:20" s="5" customFormat="1" ht="15" customHeight="1" x14ac:dyDescent="0.25">
      <c r="A31" s="1039"/>
      <c r="B31" s="241" t="s">
        <v>215</v>
      </c>
      <c r="C31" s="779">
        <v>7926</v>
      </c>
      <c r="D31" s="779">
        <v>90048</v>
      </c>
      <c r="E31" s="780">
        <v>146146</v>
      </c>
      <c r="F31" s="42"/>
      <c r="G31" s="42"/>
      <c r="H31" s="42"/>
      <c r="I31" s="42"/>
      <c r="J31" s="42"/>
      <c r="K31" s="61"/>
      <c r="L31" s="42"/>
      <c r="M31" s="42"/>
      <c r="N31" s="42"/>
      <c r="O31" s="42"/>
      <c r="P31" s="42"/>
      <c r="Q31" s="42"/>
      <c r="R31" s="42"/>
      <c r="S31" s="42"/>
      <c r="T31" s="42"/>
    </row>
    <row r="32" spans="1:20" s="5" customFormat="1" ht="15" customHeight="1" x14ac:dyDescent="0.25">
      <c r="A32" s="1037">
        <v>2015</v>
      </c>
      <c r="B32" s="240" t="s">
        <v>105</v>
      </c>
      <c r="C32" s="767">
        <v>11254</v>
      </c>
      <c r="D32" s="767">
        <v>169149</v>
      </c>
      <c r="E32" s="769">
        <v>248863</v>
      </c>
      <c r="F32" s="42"/>
      <c r="G32" s="42"/>
      <c r="H32" s="42"/>
      <c r="I32" s="42"/>
      <c r="J32" s="42"/>
      <c r="K32" s="42"/>
      <c r="L32" s="42"/>
      <c r="M32" s="42"/>
      <c r="N32" s="42"/>
      <c r="O32" s="42"/>
      <c r="P32" s="42"/>
      <c r="Q32" s="42"/>
      <c r="R32" s="42"/>
      <c r="S32" s="42"/>
      <c r="T32" s="42"/>
    </row>
    <row r="33" spans="1:20" s="5" customFormat="1" ht="15" customHeight="1" x14ac:dyDescent="0.25">
      <c r="A33" s="1038"/>
      <c r="B33" s="773" t="s">
        <v>214</v>
      </c>
      <c r="C33" s="768">
        <v>3232</v>
      </c>
      <c r="D33" s="768">
        <v>77587</v>
      </c>
      <c r="E33" s="774">
        <v>101640</v>
      </c>
      <c r="F33" s="42"/>
      <c r="G33" s="42"/>
      <c r="H33" s="42"/>
      <c r="I33" s="42"/>
      <c r="J33" s="42"/>
      <c r="K33" s="42"/>
      <c r="L33" s="42"/>
      <c r="M33" s="42"/>
      <c r="N33" s="42"/>
      <c r="O33" s="42"/>
      <c r="P33" s="42"/>
      <c r="Q33" s="42"/>
      <c r="R33" s="42"/>
      <c r="S33" s="42"/>
      <c r="T33" s="42"/>
    </row>
    <row r="34" spans="1:20" s="5" customFormat="1" ht="15" customHeight="1" x14ac:dyDescent="0.25">
      <c r="A34" s="1039"/>
      <c r="B34" s="241" t="s">
        <v>215</v>
      </c>
      <c r="C34" s="779">
        <v>8022</v>
      </c>
      <c r="D34" s="779">
        <v>91562</v>
      </c>
      <c r="E34" s="780">
        <v>147223</v>
      </c>
      <c r="F34" s="42"/>
      <c r="G34" s="42"/>
      <c r="H34" s="42"/>
      <c r="I34" s="42"/>
      <c r="J34" s="42"/>
      <c r="K34" s="42"/>
      <c r="L34" s="42"/>
      <c r="M34" s="42"/>
      <c r="N34" s="42"/>
      <c r="O34" s="42"/>
      <c r="P34" s="42"/>
      <c r="Q34" s="42"/>
      <c r="R34" s="42"/>
      <c r="S34" s="42"/>
      <c r="T34" s="42"/>
    </row>
    <row r="35" spans="1:20" s="5" customFormat="1" ht="15" customHeight="1" x14ac:dyDescent="0.25">
      <c r="A35" s="1037">
        <v>2016</v>
      </c>
      <c r="B35" s="240" t="s">
        <v>105</v>
      </c>
      <c r="C35" s="767">
        <v>11219</v>
      </c>
      <c r="D35" s="767">
        <v>171607</v>
      </c>
      <c r="E35" s="769">
        <v>252326</v>
      </c>
      <c r="F35" s="42"/>
      <c r="G35" s="42"/>
      <c r="H35" s="42"/>
      <c r="I35" s="42"/>
      <c r="J35" s="42"/>
      <c r="K35" s="42"/>
      <c r="L35" s="42"/>
      <c r="M35" s="42"/>
      <c r="N35" s="42"/>
      <c r="O35" s="42"/>
      <c r="P35" s="42"/>
      <c r="Q35" s="42"/>
      <c r="R35" s="42"/>
      <c r="S35" s="42"/>
      <c r="T35" s="42"/>
    </row>
    <row r="36" spans="1:20" s="5" customFormat="1" ht="15" customHeight="1" x14ac:dyDescent="0.25">
      <c r="A36" s="1038"/>
      <c r="B36" s="773" t="s">
        <v>214</v>
      </c>
      <c r="C36" s="768">
        <v>3340</v>
      </c>
      <c r="D36" s="768">
        <v>79183</v>
      </c>
      <c r="E36" s="774">
        <v>104205</v>
      </c>
      <c r="F36" s="42"/>
      <c r="G36" s="42"/>
      <c r="H36" s="42"/>
      <c r="I36" s="42"/>
      <c r="J36" s="42"/>
      <c r="K36" s="42"/>
      <c r="L36" s="42"/>
      <c r="M36" s="42"/>
      <c r="N36" s="42"/>
      <c r="O36" s="42"/>
      <c r="P36" s="42"/>
      <c r="Q36" s="42"/>
      <c r="R36" s="42"/>
      <c r="S36" s="42"/>
      <c r="T36" s="42"/>
    </row>
    <row r="37" spans="1:20" s="5" customFormat="1" ht="15" customHeight="1" x14ac:dyDescent="0.25">
      <c r="A37" s="1039"/>
      <c r="B37" s="241" t="s">
        <v>215</v>
      </c>
      <c r="C37" s="779">
        <v>7879</v>
      </c>
      <c r="D37" s="779">
        <v>92424</v>
      </c>
      <c r="E37" s="780">
        <v>148121</v>
      </c>
      <c r="F37" s="42"/>
      <c r="G37" s="42"/>
      <c r="H37" s="42"/>
      <c r="I37" s="42"/>
      <c r="J37" s="42"/>
      <c r="K37" s="42"/>
      <c r="L37" s="42"/>
      <c r="M37" s="42"/>
      <c r="N37" s="42"/>
      <c r="O37" s="42"/>
      <c r="P37" s="42"/>
      <c r="Q37" s="42"/>
      <c r="R37" s="42"/>
      <c r="S37" s="42"/>
      <c r="T37" s="42"/>
    </row>
    <row r="38" spans="1:20" s="5" customFormat="1" ht="15" customHeight="1" x14ac:dyDescent="0.25">
      <c r="A38" s="1037">
        <v>2017</v>
      </c>
      <c r="B38" s="240" t="s">
        <v>105</v>
      </c>
      <c r="C38" s="767">
        <v>11510</v>
      </c>
      <c r="D38" s="767">
        <v>175307</v>
      </c>
      <c r="E38" s="769">
        <v>258433</v>
      </c>
      <c r="F38" s="42"/>
      <c r="G38" s="42"/>
      <c r="H38" s="42"/>
      <c r="I38" s="42"/>
      <c r="J38" s="42"/>
      <c r="K38" s="42"/>
      <c r="L38" s="42"/>
      <c r="M38" s="42"/>
      <c r="N38" s="42"/>
      <c r="O38" s="42"/>
      <c r="P38" s="42"/>
      <c r="Q38" s="42"/>
      <c r="R38" s="42"/>
      <c r="S38" s="42"/>
      <c r="T38" s="42"/>
    </row>
    <row r="39" spans="1:20" s="5" customFormat="1" ht="15" customHeight="1" x14ac:dyDescent="0.25">
      <c r="A39" s="1038"/>
      <c r="B39" s="773" t="s">
        <v>214</v>
      </c>
      <c r="C39" s="768">
        <v>3504</v>
      </c>
      <c r="D39" s="768">
        <v>80882</v>
      </c>
      <c r="E39" s="774">
        <v>107478</v>
      </c>
      <c r="F39" s="42"/>
      <c r="G39" s="42"/>
      <c r="H39" s="42"/>
      <c r="I39" s="42"/>
      <c r="J39" s="42"/>
      <c r="K39" s="42"/>
      <c r="L39" s="42"/>
      <c r="M39" s="42"/>
      <c r="N39" s="42"/>
      <c r="O39" s="42"/>
      <c r="P39" s="42"/>
      <c r="Q39" s="42"/>
      <c r="R39" s="42"/>
      <c r="S39" s="42"/>
      <c r="T39" s="42"/>
    </row>
    <row r="40" spans="1:20" s="5" customFormat="1" ht="15" customHeight="1" x14ac:dyDescent="0.25">
      <c r="A40" s="1039"/>
      <c r="B40" s="241" t="s">
        <v>215</v>
      </c>
      <c r="C40" s="779">
        <v>8006</v>
      </c>
      <c r="D40" s="779">
        <v>94425</v>
      </c>
      <c r="E40" s="780">
        <v>150955</v>
      </c>
      <c r="F40" s="42"/>
      <c r="G40" s="42"/>
      <c r="H40" s="42"/>
      <c r="I40" s="42"/>
      <c r="J40" s="42"/>
      <c r="K40" s="42"/>
      <c r="L40" s="42"/>
      <c r="M40" s="42"/>
      <c r="N40" s="42"/>
      <c r="O40" s="42"/>
      <c r="P40" s="42"/>
      <c r="Q40" s="42"/>
      <c r="R40" s="42"/>
      <c r="S40" s="42"/>
      <c r="T40" s="42"/>
    </row>
    <row r="41" spans="1:20" s="5" customFormat="1" ht="15" customHeight="1" x14ac:dyDescent="0.25">
      <c r="A41" s="1037">
        <v>2018</v>
      </c>
      <c r="B41" s="240" t="s">
        <v>105</v>
      </c>
      <c r="C41" s="767">
        <v>11868</v>
      </c>
      <c r="D41" s="767">
        <v>177954</v>
      </c>
      <c r="E41" s="769">
        <v>262718</v>
      </c>
      <c r="F41" s="69"/>
      <c r="G41" s="69"/>
      <c r="H41" s="69"/>
      <c r="I41" s="69"/>
      <c r="J41" s="69"/>
      <c r="K41" s="69"/>
      <c r="L41" s="59"/>
      <c r="M41" s="59"/>
      <c r="N41" s="59"/>
      <c r="O41" s="59"/>
      <c r="P41" s="59"/>
      <c r="Q41" s="59"/>
      <c r="R41" s="59"/>
      <c r="S41" s="59"/>
    </row>
    <row r="42" spans="1:20" s="5" customFormat="1" ht="15" customHeight="1" x14ac:dyDescent="0.25">
      <c r="A42" s="1038"/>
      <c r="B42" s="773" t="s">
        <v>214</v>
      </c>
      <c r="C42" s="768">
        <v>3785</v>
      </c>
      <c r="D42" s="768">
        <v>84207</v>
      </c>
      <c r="E42" s="774">
        <v>112450</v>
      </c>
      <c r="F42" s="69"/>
      <c r="G42" s="69"/>
      <c r="H42" s="69"/>
      <c r="I42" s="69"/>
      <c r="J42" s="69"/>
      <c r="K42" s="69"/>
      <c r="L42" s="15"/>
      <c r="M42" s="59"/>
      <c r="N42" s="59"/>
      <c r="O42" s="59"/>
      <c r="P42" s="59"/>
      <c r="Q42" s="59"/>
      <c r="R42" s="59"/>
      <c r="S42" s="59"/>
    </row>
    <row r="43" spans="1:20" s="5" customFormat="1" ht="15" customHeight="1" x14ac:dyDescent="0.25">
      <c r="A43" s="1039"/>
      <c r="B43" s="241" t="s">
        <v>215</v>
      </c>
      <c r="C43" s="779">
        <v>8083</v>
      </c>
      <c r="D43" s="779">
        <v>93747</v>
      </c>
      <c r="E43" s="780">
        <v>150268</v>
      </c>
      <c r="F43" s="69"/>
      <c r="G43" s="69"/>
      <c r="H43" s="69"/>
      <c r="I43" s="69"/>
      <c r="J43" s="69"/>
      <c r="K43" s="69"/>
      <c r="L43" s="61"/>
      <c r="M43" s="59"/>
      <c r="N43" s="59"/>
      <c r="O43" s="59"/>
      <c r="P43" s="59"/>
      <c r="Q43" s="59"/>
      <c r="R43" s="59"/>
      <c r="S43" s="59"/>
    </row>
    <row r="44" spans="1:20" s="5" customFormat="1" ht="15" customHeight="1" x14ac:dyDescent="0.25">
      <c r="A44" s="1037">
        <v>2019</v>
      </c>
      <c r="B44" s="240" t="s">
        <v>105</v>
      </c>
      <c r="C44" s="767">
        <v>12231</v>
      </c>
      <c r="D44" s="767">
        <v>181415</v>
      </c>
      <c r="E44" s="769">
        <v>268569</v>
      </c>
      <c r="F44" s="69"/>
      <c r="G44" s="69"/>
      <c r="H44" s="69"/>
      <c r="I44" s="69"/>
      <c r="J44" s="69"/>
      <c r="K44" s="69"/>
      <c r="L44" s="59"/>
      <c r="M44" s="59"/>
      <c r="N44" s="59"/>
      <c r="O44" s="59"/>
      <c r="P44" s="59"/>
      <c r="Q44" s="59"/>
      <c r="R44" s="59"/>
      <c r="S44" s="59"/>
    </row>
    <row r="45" spans="1:20" s="5" customFormat="1" ht="15" customHeight="1" x14ac:dyDescent="0.25">
      <c r="A45" s="1038"/>
      <c r="B45" s="773" t="s">
        <v>214</v>
      </c>
      <c r="C45" s="768">
        <v>3927</v>
      </c>
      <c r="D45" s="768">
        <v>86557</v>
      </c>
      <c r="E45" s="774">
        <v>116182</v>
      </c>
      <c r="F45" s="69"/>
      <c r="G45" s="69"/>
      <c r="H45" s="69"/>
      <c r="I45" s="69"/>
      <c r="J45" s="69"/>
      <c r="K45" s="69"/>
      <c r="L45" s="59"/>
      <c r="M45" s="59"/>
      <c r="N45" s="59"/>
      <c r="O45" s="59"/>
      <c r="P45" s="59"/>
      <c r="Q45" s="59"/>
      <c r="R45" s="59"/>
      <c r="S45" s="59"/>
    </row>
    <row r="46" spans="1:20" s="5" customFormat="1" ht="15" customHeight="1" x14ac:dyDescent="0.25">
      <c r="A46" s="1039"/>
      <c r="B46" s="241" t="s">
        <v>215</v>
      </c>
      <c r="C46" s="779">
        <v>8304</v>
      </c>
      <c r="D46" s="779">
        <v>94858</v>
      </c>
      <c r="E46" s="780">
        <v>152387</v>
      </c>
      <c r="F46" s="59"/>
      <c r="G46" s="59"/>
      <c r="H46" s="59"/>
      <c r="I46" s="59"/>
      <c r="J46" s="59"/>
      <c r="K46" s="59"/>
      <c r="L46" s="59"/>
      <c r="M46" s="59"/>
      <c r="N46" s="59"/>
      <c r="O46" s="59"/>
      <c r="P46" s="59"/>
      <c r="Q46" s="59"/>
      <c r="R46" s="59"/>
      <c r="S46" s="59"/>
    </row>
    <row r="47" spans="1:20" s="5" customFormat="1" ht="15" customHeight="1" x14ac:dyDescent="0.25">
      <c r="A47" s="59"/>
      <c r="B47" s="59"/>
      <c r="C47" s="59"/>
      <c r="D47" s="59"/>
      <c r="E47" s="59"/>
      <c r="F47" s="59"/>
      <c r="G47" s="59"/>
      <c r="H47" s="59"/>
      <c r="I47" s="59"/>
      <c r="J47" s="59"/>
    </row>
    <row r="48" spans="1:20" s="5" customFormat="1" ht="15" customHeight="1" x14ac:dyDescent="0.25">
      <c r="A48" s="220" t="s">
        <v>216</v>
      </c>
      <c r="B48" s="217"/>
      <c r="C48" s="217"/>
      <c r="D48" s="217"/>
      <c r="E48" s="59"/>
      <c r="F48" s="59"/>
      <c r="G48" s="59"/>
      <c r="H48" s="59"/>
      <c r="I48" s="59"/>
      <c r="J48" s="59"/>
    </row>
    <row r="49" spans="1:10" ht="15" customHeight="1" x14ac:dyDescent="0.2">
      <c r="A49" s="217" t="s">
        <v>4</v>
      </c>
      <c r="B49" s="217"/>
      <c r="C49" s="217"/>
      <c r="D49" s="217"/>
      <c r="E49" s="63"/>
      <c r="F49" s="63"/>
      <c r="G49" s="63"/>
      <c r="H49" s="63"/>
      <c r="I49" s="63"/>
      <c r="J49" s="63"/>
    </row>
    <row r="50" spans="1:10" x14ac:dyDescent="0.2">
      <c r="A50" s="63"/>
      <c r="B50" s="63"/>
      <c r="C50" s="63"/>
      <c r="D50" s="63"/>
      <c r="E50" s="63"/>
      <c r="F50" s="63"/>
      <c r="G50" s="63"/>
      <c r="H50" s="63"/>
      <c r="I50" s="63"/>
      <c r="J50" s="63"/>
    </row>
  </sheetData>
  <mergeCells count="17">
    <mergeCell ref="A29:A31"/>
    <mergeCell ref="F1:H1"/>
    <mergeCell ref="P1:R1"/>
    <mergeCell ref="A2:H2"/>
    <mergeCell ref="A5:A7"/>
    <mergeCell ref="A8:A10"/>
    <mergeCell ref="A11:A13"/>
    <mergeCell ref="A14:A16"/>
    <mergeCell ref="A17:A19"/>
    <mergeCell ref="A20:A22"/>
    <mergeCell ref="A23:A25"/>
    <mergeCell ref="A26:A28"/>
    <mergeCell ref="A32:A34"/>
    <mergeCell ref="A35:A37"/>
    <mergeCell ref="A38:A40"/>
    <mergeCell ref="A41:A43"/>
    <mergeCell ref="A44:A46"/>
  </mergeCells>
  <hyperlinks>
    <hyperlink ref="F1:H1" location="Inhalt_Jugendliche!A1" display="zurück zur Übersicht"/>
    <hyperlink ref="P1:R1"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Diversität&amp;R&amp;"Arial,Standard"&amp;8https://vielfalt.wetterau.de/vielfalt/vielfalt-zahlen-daten-fakten/jugendliche/</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R48"/>
  <sheetViews>
    <sheetView showGridLines="0" view="pageLayout" zoomScale="90" zoomScaleNormal="100" zoomScalePageLayoutView="90" workbookViewId="0">
      <selection activeCell="U26" sqref="U26"/>
    </sheetView>
  </sheetViews>
  <sheetFormatPr baseColWidth="10" defaultColWidth="11.42578125" defaultRowHeight="14.25" x14ac:dyDescent="0.2"/>
  <cols>
    <col min="1" max="1" width="13" style="11" customWidth="1"/>
    <col min="2" max="23" width="5.42578125" style="11" customWidth="1"/>
    <col min="24" max="24" width="6.42578125" style="11" customWidth="1"/>
    <col min="25" max="25" width="4.85546875" style="11" customWidth="1"/>
    <col min="26" max="35" width="7.42578125" style="11" customWidth="1"/>
    <col min="36" max="85" width="7.28515625" style="11" customWidth="1"/>
    <col min="86" max="16384" width="11.42578125" style="11"/>
  </cols>
  <sheetData>
    <row r="1" spans="1:44" s="485" customFormat="1" ht="13.35" customHeight="1" x14ac:dyDescent="0.2">
      <c r="P1" s="642"/>
      <c r="Q1" s="642"/>
      <c r="S1" s="454" t="s">
        <v>316</v>
      </c>
      <c r="T1" s="454"/>
      <c r="U1" s="454"/>
      <c r="V1" s="454"/>
      <c r="W1" s="454"/>
      <c r="X1" s="454"/>
      <c r="Y1" s="454"/>
      <c r="Z1" s="454"/>
      <c r="AA1" s="454"/>
      <c r="AN1" s="642" t="s">
        <v>316</v>
      </c>
      <c r="AQ1" s="454"/>
      <c r="AR1" s="454"/>
    </row>
    <row r="2" spans="1:44" ht="13.35" customHeight="1" x14ac:dyDescent="0.2">
      <c r="A2" s="1043" t="s">
        <v>500</v>
      </c>
      <c r="B2" s="1043"/>
      <c r="C2" s="1043"/>
      <c r="D2" s="1043"/>
      <c r="E2" s="1043"/>
      <c r="F2" s="1043"/>
      <c r="G2" s="1043"/>
      <c r="H2" s="1043"/>
      <c r="I2" s="1043"/>
      <c r="J2" s="1043"/>
      <c r="K2" s="1043"/>
      <c r="L2" s="1043"/>
      <c r="M2" s="1043"/>
      <c r="N2" s="1043"/>
      <c r="O2" s="1043"/>
      <c r="P2" s="1043"/>
      <c r="Q2" s="1043"/>
      <c r="R2" s="1043"/>
      <c r="S2" s="1043"/>
      <c r="T2" s="665"/>
      <c r="U2" s="665"/>
      <c r="V2" s="665"/>
      <c r="W2" s="665"/>
      <c r="X2" s="665"/>
      <c r="Y2" s="665"/>
      <c r="Z2" s="223"/>
      <c r="AA2" s="223"/>
      <c r="AB2" s="223"/>
      <c r="AC2" s="223"/>
      <c r="AD2" s="53"/>
      <c r="AE2" s="86"/>
    </row>
    <row r="3" spans="1:44" ht="13.35" customHeight="1" x14ac:dyDescent="0.2">
      <c r="A3" s="105"/>
      <c r="B3" s="105"/>
      <c r="C3" s="105"/>
      <c r="D3" s="105"/>
      <c r="E3" s="105"/>
      <c r="F3" s="105"/>
      <c r="G3" s="105"/>
      <c r="H3" s="105"/>
      <c r="I3" s="105"/>
      <c r="J3" s="40"/>
      <c r="K3" s="40"/>
      <c r="L3" s="225"/>
      <c r="M3" s="40"/>
      <c r="N3" s="40"/>
      <c r="O3" s="40"/>
      <c r="P3" s="40"/>
      <c r="Q3" s="40"/>
      <c r="R3" s="40"/>
      <c r="S3" s="40"/>
      <c r="T3" s="40"/>
      <c r="U3" s="40"/>
      <c r="V3" s="40"/>
      <c r="W3" s="40"/>
      <c r="X3" s="40"/>
      <c r="Y3" s="40"/>
      <c r="Z3" s="40"/>
      <c r="AA3" s="40"/>
      <c r="AB3" s="40"/>
      <c r="AC3" s="791"/>
    </row>
    <row r="4" spans="1:44" ht="13.35" customHeight="1" x14ac:dyDescent="0.25">
      <c r="A4" s="1044" t="s">
        <v>218</v>
      </c>
      <c r="B4" s="1039" t="s">
        <v>219</v>
      </c>
      <c r="C4" s="1047"/>
      <c r="D4" s="1047"/>
      <c r="E4" s="1047"/>
      <c r="F4" s="1047"/>
      <c r="G4" s="1047"/>
      <c r="H4" s="1047"/>
      <c r="I4" s="1047"/>
      <c r="J4" s="1047"/>
      <c r="K4" s="1047"/>
      <c r="L4" s="1047"/>
      <c r="M4" s="1047"/>
      <c r="N4" s="1047"/>
      <c r="O4" s="1047"/>
      <c r="P4" s="1047"/>
      <c r="Q4" s="1047"/>
      <c r="R4" s="1047"/>
      <c r="S4" s="1047"/>
      <c r="T4" s="1047"/>
      <c r="U4" s="1047"/>
      <c r="V4" s="1047"/>
      <c r="W4" s="1047"/>
      <c r="X4" s="792"/>
      <c r="Y4" s="792"/>
      <c r="Z4" s="793"/>
      <c r="AA4" s="794">
        <v>2019</v>
      </c>
      <c r="AB4" s="794">
        <v>2018</v>
      </c>
      <c r="AC4" s="794">
        <v>2017</v>
      </c>
      <c r="AD4" s="794">
        <v>2016</v>
      </c>
      <c r="AE4" s="794">
        <v>2015</v>
      </c>
      <c r="AF4" s="794">
        <v>2014</v>
      </c>
      <c r="AG4" s="794">
        <v>2013</v>
      </c>
      <c r="AH4" s="794">
        <v>2012</v>
      </c>
      <c r="AI4" s="794">
        <v>2011</v>
      </c>
      <c r="AJ4" s="794">
        <v>2010</v>
      </c>
      <c r="AK4" s="794">
        <v>2009</v>
      </c>
      <c r="AL4" s="129"/>
    </row>
    <row r="5" spans="1:44" ht="13.35" customHeight="1" x14ac:dyDescent="0.2">
      <c r="A5" s="1045"/>
      <c r="B5" s="1041">
        <v>2009</v>
      </c>
      <c r="C5" s="1042"/>
      <c r="D5" s="1041">
        <v>2010</v>
      </c>
      <c r="E5" s="1042"/>
      <c r="F5" s="1041">
        <v>2011</v>
      </c>
      <c r="G5" s="1042"/>
      <c r="H5" s="1041">
        <v>2012</v>
      </c>
      <c r="I5" s="1042"/>
      <c r="J5" s="1041">
        <v>2013</v>
      </c>
      <c r="K5" s="1042"/>
      <c r="L5" s="1041">
        <v>2014</v>
      </c>
      <c r="M5" s="1042"/>
      <c r="N5" s="1041">
        <v>2015</v>
      </c>
      <c r="O5" s="1042"/>
      <c r="P5" s="1041">
        <v>2016</v>
      </c>
      <c r="Q5" s="1042"/>
      <c r="R5" s="1041">
        <v>2017</v>
      </c>
      <c r="S5" s="1042"/>
      <c r="T5" s="1041">
        <v>2018</v>
      </c>
      <c r="U5" s="1042"/>
      <c r="V5" s="1041">
        <v>2019</v>
      </c>
      <c r="W5" s="1042"/>
      <c r="X5" s="792"/>
      <c r="Y5" s="795"/>
      <c r="Z5" s="93" t="s">
        <v>220</v>
      </c>
      <c r="AA5" s="791">
        <f>W8/(V8+W8)</f>
        <v>0.29175744371822804</v>
      </c>
      <c r="AB5" s="791">
        <v>0.27773197764953744</v>
      </c>
      <c r="AC5" s="791">
        <v>0.245186967789708</v>
      </c>
      <c r="AD5" s="791">
        <v>0.24164244186046513</v>
      </c>
      <c r="AE5" s="17">
        <v>0.23099549590955051</v>
      </c>
      <c r="AF5" s="796">
        <v>0.22608615441379948</v>
      </c>
      <c r="AG5" s="796">
        <v>0.19460428261484766</v>
      </c>
      <c r="AH5" s="495">
        <v>0.18992211691845734</v>
      </c>
      <c r="AI5" s="495">
        <v>0.1822352725270692</v>
      </c>
      <c r="AJ5" s="495">
        <v>0.1728761699064075</v>
      </c>
      <c r="AK5" s="495">
        <v>0.15338645418326693</v>
      </c>
      <c r="AL5" s="276"/>
    </row>
    <row r="6" spans="1:44" ht="13.35" customHeight="1" x14ac:dyDescent="0.2">
      <c r="A6" s="1045"/>
      <c r="B6" s="1007" t="s">
        <v>210</v>
      </c>
      <c r="C6" s="1007"/>
      <c r="D6" s="1007"/>
      <c r="E6" s="1007"/>
      <c r="F6" s="1007"/>
      <c r="G6" s="1007"/>
      <c r="H6" s="1007"/>
      <c r="I6" s="1007"/>
      <c r="J6" s="1007"/>
      <c r="K6" s="1007"/>
      <c r="L6" s="1007"/>
      <c r="M6" s="1007"/>
      <c r="N6" s="1007"/>
      <c r="O6" s="1007"/>
      <c r="P6" s="1007"/>
      <c r="Q6" s="1007"/>
      <c r="R6" s="1007"/>
      <c r="S6" s="1007"/>
      <c r="T6" s="1007"/>
      <c r="U6" s="1007"/>
      <c r="V6" s="1007"/>
      <c r="W6" s="1007"/>
      <c r="X6" s="792"/>
      <c r="Y6" s="795"/>
      <c r="Z6" s="93" t="s">
        <v>221</v>
      </c>
      <c r="AA6" s="791">
        <f t="shared" ref="AA6:AA29" si="0">W9/(V9+W9)</f>
        <v>0.30735930735930733</v>
      </c>
      <c r="AB6" s="791">
        <v>0.3125</v>
      </c>
      <c r="AC6" s="791">
        <v>0.26956521739130435</v>
      </c>
      <c r="AD6" s="791">
        <v>0.31818181818181818</v>
      </c>
      <c r="AE6" s="17">
        <v>0.34634146341463412</v>
      </c>
      <c r="AF6" s="796">
        <v>0.3471264367816092</v>
      </c>
      <c r="AG6" s="796">
        <v>0.2099056603773585</v>
      </c>
      <c r="AH6" s="495">
        <v>0.20183486238532111</v>
      </c>
      <c r="AI6" s="495">
        <v>0.21585903083700442</v>
      </c>
      <c r="AJ6" s="495">
        <v>0.24248927038626608</v>
      </c>
      <c r="AK6" s="495">
        <v>0.20408163265306123</v>
      </c>
      <c r="AL6" s="276"/>
    </row>
    <row r="7" spans="1:44" ht="13.35" customHeight="1" x14ac:dyDescent="0.2">
      <c r="A7" s="1046"/>
      <c r="B7" s="277" t="s">
        <v>246</v>
      </c>
      <c r="C7" s="278" t="s">
        <v>247</v>
      </c>
      <c r="D7" s="277" t="s">
        <v>246</v>
      </c>
      <c r="E7" s="278" t="s">
        <v>247</v>
      </c>
      <c r="F7" s="277" t="s">
        <v>246</v>
      </c>
      <c r="G7" s="278" t="s">
        <v>247</v>
      </c>
      <c r="H7" s="277" t="s">
        <v>246</v>
      </c>
      <c r="I7" s="278" t="s">
        <v>247</v>
      </c>
      <c r="J7" s="277" t="s">
        <v>246</v>
      </c>
      <c r="K7" s="278" t="s">
        <v>247</v>
      </c>
      <c r="L7" s="277" t="s">
        <v>246</v>
      </c>
      <c r="M7" s="278" t="s">
        <v>247</v>
      </c>
      <c r="N7" s="277" t="s">
        <v>246</v>
      </c>
      <c r="O7" s="278" t="s">
        <v>247</v>
      </c>
      <c r="P7" s="277" t="s">
        <v>246</v>
      </c>
      <c r="Q7" s="278" t="s">
        <v>247</v>
      </c>
      <c r="R7" s="277" t="s">
        <v>246</v>
      </c>
      <c r="S7" s="278" t="s">
        <v>247</v>
      </c>
      <c r="T7" s="277" t="s">
        <v>246</v>
      </c>
      <c r="U7" s="278" t="s">
        <v>247</v>
      </c>
      <c r="V7" s="277" t="s">
        <v>246</v>
      </c>
      <c r="W7" s="278" t="s">
        <v>247</v>
      </c>
      <c r="X7" s="797"/>
      <c r="Y7" s="798"/>
      <c r="Z7" s="93" t="s">
        <v>222</v>
      </c>
      <c r="AA7" s="791">
        <f t="shared" si="0"/>
        <v>0.40884476534296027</v>
      </c>
      <c r="AB7" s="791">
        <v>0.39076376554174069</v>
      </c>
      <c r="AC7" s="791">
        <v>0.36618444846292947</v>
      </c>
      <c r="AD7" s="791">
        <v>0.36485280999107939</v>
      </c>
      <c r="AE7" s="791">
        <v>0.35004476275738583</v>
      </c>
      <c r="AF7" s="17">
        <v>0.35273368606701938</v>
      </c>
      <c r="AG7" s="17">
        <v>0.32309124767225328</v>
      </c>
      <c r="AH7" s="495">
        <v>0.33108108108108109</v>
      </c>
      <c r="AI7" s="495">
        <v>0.32826747720364741</v>
      </c>
      <c r="AJ7" s="495">
        <v>0.29062500000000002</v>
      </c>
      <c r="AK7" s="495">
        <v>0.26735751295336785</v>
      </c>
      <c r="AL7" s="276"/>
    </row>
    <row r="8" spans="1:44" ht="13.35" customHeight="1" x14ac:dyDescent="0.2">
      <c r="A8" s="799" t="s">
        <v>220</v>
      </c>
      <c r="B8" s="496">
        <v>9775</v>
      </c>
      <c r="C8" s="497">
        <v>1771</v>
      </c>
      <c r="D8" s="498">
        <v>9191</v>
      </c>
      <c r="E8" s="499">
        <v>1921</v>
      </c>
      <c r="F8" s="498">
        <v>8912</v>
      </c>
      <c r="G8" s="500">
        <v>1986</v>
      </c>
      <c r="H8" s="496">
        <v>8633</v>
      </c>
      <c r="I8" s="497">
        <v>2024</v>
      </c>
      <c r="J8" s="496">
        <v>8538</v>
      </c>
      <c r="K8" s="497">
        <v>2063</v>
      </c>
      <c r="L8" s="496">
        <v>8390</v>
      </c>
      <c r="M8" s="497">
        <v>2451</v>
      </c>
      <c r="N8" s="496">
        <v>8366</v>
      </c>
      <c r="O8" s="497">
        <v>2513</v>
      </c>
      <c r="P8" s="496">
        <v>8348</v>
      </c>
      <c r="Q8" s="497">
        <v>2660</v>
      </c>
      <c r="R8" s="496">
        <v>8155</v>
      </c>
      <c r="S8" s="497">
        <v>2649</v>
      </c>
      <c r="T8" s="496">
        <v>7885</v>
      </c>
      <c r="U8" s="497">
        <v>3032</v>
      </c>
      <c r="V8" s="496">
        <v>7802</v>
      </c>
      <c r="W8" s="497">
        <v>3214</v>
      </c>
      <c r="X8" s="800"/>
      <c r="Y8" s="800"/>
      <c r="Z8" s="93" t="s">
        <v>223</v>
      </c>
      <c r="AA8" s="791">
        <f t="shared" si="0"/>
        <v>0.33929961089494165</v>
      </c>
      <c r="AB8" s="791">
        <v>0.30650154798761609</v>
      </c>
      <c r="AC8" s="791">
        <v>0.26792452830188679</v>
      </c>
      <c r="AD8" s="17">
        <v>0.26497695852534564</v>
      </c>
      <c r="AE8" s="17">
        <v>0.26</v>
      </c>
      <c r="AF8" s="17">
        <v>0.2558139534883721</v>
      </c>
      <c r="AG8" s="17">
        <v>0.24536256323777403</v>
      </c>
      <c r="AH8" s="495">
        <v>0.24661016949152542</v>
      </c>
      <c r="AI8" s="495">
        <v>0.23809523809523808</v>
      </c>
      <c r="AJ8" s="495">
        <v>0.22284794851166534</v>
      </c>
      <c r="AK8" s="495">
        <v>0.1954828660436137</v>
      </c>
      <c r="AL8" s="276"/>
    </row>
    <row r="9" spans="1:44" ht="13.35" customHeight="1" x14ac:dyDescent="0.2">
      <c r="A9" s="501" t="s">
        <v>221</v>
      </c>
      <c r="B9" s="496">
        <v>390</v>
      </c>
      <c r="C9" s="497">
        <v>100</v>
      </c>
      <c r="D9" s="496">
        <v>353</v>
      </c>
      <c r="E9" s="801">
        <v>113</v>
      </c>
      <c r="F9" s="496">
        <v>356</v>
      </c>
      <c r="G9" s="497">
        <v>98</v>
      </c>
      <c r="H9" s="496">
        <v>348</v>
      </c>
      <c r="I9" s="497">
        <v>88</v>
      </c>
      <c r="J9" s="496">
        <v>335</v>
      </c>
      <c r="K9" s="497">
        <v>89</v>
      </c>
      <c r="L9" s="496">
        <v>284</v>
      </c>
      <c r="M9" s="497">
        <v>151</v>
      </c>
      <c r="N9" s="496">
        <v>268</v>
      </c>
      <c r="O9" s="497">
        <v>142</v>
      </c>
      <c r="P9" s="496">
        <v>300</v>
      </c>
      <c r="Q9" s="497">
        <v>140</v>
      </c>
      <c r="R9" s="496">
        <v>336</v>
      </c>
      <c r="S9" s="497">
        <v>124</v>
      </c>
      <c r="T9" s="496">
        <v>319</v>
      </c>
      <c r="U9" s="497">
        <v>145</v>
      </c>
      <c r="V9" s="496">
        <v>320</v>
      </c>
      <c r="W9" s="497">
        <v>142</v>
      </c>
      <c r="X9" s="800"/>
      <c r="Y9" s="800"/>
      <c r="Z9" s="93" t="s">
        <v>224</v>
      </c>
      <c r="AA9" s="791">
        <f t="shared" si="0"/>
        <v>0.38948787061994611</v>
      </c>
      <c r="AB9" s="791">
        <v>0.35172413793103446</v>
      </c>
      <c r="AC9" s="791">
        <v>0.2857142857142857</v>
      </c>
      <c r="AD9" s="17">
        <v>0.26902887139107612</v>
      </c>
      <c r="AE9" s="17">
        <v>0.25131578947368421</v>
      </c>
      <c r="AF9" s="17">
        <v>0.23691099476439789</v>
      </c>
      <c r="AG9" s="17">
        <v>0.21832884097035041</v>
      </c>
      <c r="AH9" s="495">
        <v>0.21494102228047182</v>
      </c>
      <c r="AI9" s="495">
        <v>0.18170731707317073</v>
      </c>
      <c r="AJ9" s="495">
        <v>0.19289940828402366</v>
      </c>
      <c r="AK9" s="495">
        <v>0.17062146892655367</v>
      </c>
      <c r="AL9" s="276"/>
    </row>
    <row r="10" spans="1:44" ht="13.35" customHeight="1" x14ac:dyDescent="0.2">
      <c r="A10" s="502" t="s">
        <v>222</v>
      </c>
      <c r="B10" s="496">
        <v>390</v>
      </c>
      <c r="C10" s="497">
        <v>100</v>
      </c>
      <c r="D10" s="496">
        <v>353</v>
      </c>
      <c r="E10" s="801">
        <v>113</v>
      </c>
      <c r="F10" s="496">
        <v>356</v>
      </c>
      <c r="G10" s="497">
        <v>98</v>
      </c>
      <c r="H10" s="496">
        <v>348</v>
      </c>
      <c r="I10" s="497">
        <v>88</v>
      </c>
      <c r="J10" s="496">
        <v>335</v>
      </c>
      <c r="K10" s="497">
        <v>89</v>
      </c>
      <c r="L10" s="496">
        <v>284</v>
      </c>
      <c r="M10" s="497">
        <v>151</v>
      </c>
      <c r="N10" s="496">
        <v>268</v>
      </c>
      <c r="O10" s="497">
        <v>142</v>
      </c>
      <c r="P10" s="496">
        <v>300</v>
      </c>
      <c r="Q10" s="497">
        <v>140</v>
      </c>
      <c r="R10" s="496">
        <v>701</v>
      </c>
      <c r="S10" s="497">
        <v>405</v>
      </c>
      <c r="T10" s="496">
        <v>686</v>
      </c>
      <c r="U10" s="497">
        <v>440</v>
      </c>
      <c r="V10" s="496">
        <v>655</v>
      </c>
      <c r="W10" s="497">
        <v>453</v>
      </c>
      <c r="X10" s="800"/>
      <c r="Y10" s="800"/>
      <c r="Z10" s="93" t="s">
        <v>225</v>
      </c>
      <c r="AA10" s="791">
        <f t="shared" si="0"/>
        <v>0.25162488393686167</v>
      </c>
      <c r="AB10" s="791">
        <v>0.24417520969245107</v>
      </c>
      <c r="AC10" s="791">
        <v>0.23658051689860835</v>
      </c>
      <c r="AD10" s="17">
        <v>0.22278225806451613</v>
      </c>
      <c r="AE10" s="17">
        <v>0.20920502092050208</v>
      </c>
      <c r="AF10" s="17">
        <v>0.18957871396895787</v>
      </c>
      <c r="AG10" s="17">
        <v>0.16684723726977249</v>
      </c>
      <c r="AH10" s="495">
        <v>0.15205913410770855</v>
      </c>
      <c r="AI10" s="495">
        <v>0.14857744994731295</v>
      </c>
      <c r="AJ10" s="495">
        <v>0.1505050505050505</v>
      </c>
      <c r="AK10" s="495">
        <v>0.15338042381432895</v>
      </c>
      <c r="AL10" s="276"/>
    </row>
    <row r="11" spans="1:44" ht="13.35" customHeight="1" x14ac:dyDescent="0.2">
      <c r="A11" s="503" t="s">
        <v>223</v>
      </c>
      <c r="B11" s="496">
        <v>707</v>
      </c>
      <c r="C11" s="497">
        <v>258</v>
      </c>
      <c r="D11" s="496">
        <v>681</v>
      </c>
      <c r="E11" s="801">
        <v>279</v>
      </c>
      <c r="F11" s="496">
        <v>663</v>
      </c>
      <c r="G11" s="497">
        <v>324</v>
      </c>
      <c r="H11" s="496">
        <v>693</v>
      </c>
      <c r="I11" s="497">
        <v>343</v>
      </c>
      <c r="J11" s="496">
        <v>727</v>
      </c>
      <c r="K11" s="497">
        <v>347</v>
      </c>
      <c r="L11" s="496">
        <v>734</v>
      </c>
      <c r="M11" s="497">
        <v>400</v>
      </c>
      <c r="N11" s="496">
        <v>726</v>
      </c>
      <c r="O11" s="497">
        <v>391</v>
      </c>
      <c r="P11" s="496">
        <v>712</v>
      </c>
      <c r="Q11" s="497">
        <v>409</v>
      </c>
      <c r="R11" s="496">
        <v>970</v>
      </c>
      <c r="S11" s="497">
        <v>355</v>
      </c>
      <c r="T11" s="496">
        <v>896</v>
      </c>
      <c r="U11" s="497">
        <v>396</v>
      </c>
      <c r="V11" s="496">
        <v>849</v>
      </c>
      <c r="W11" s="497">
        <v>436</v>
      </c>
      <c r="X11" s="800"/>
      <c r="Y11" s="800"/>
      <c r="Z11" s="93" t="s">
        <v>226</v>
      </c>
      <c r="AA11" s="791">
        <f t="shared" si="0"/>
        <v>0.22500000000000001</v>
      </c>
      <c r="AB11" s="791">
        <v>0.26063829787234044</v>
      </c>
      <c r="AC11" s="791">
        <v>0.19711538461538461</v>
      </c>
      <c r="AD11" s="17">
        <v>0.1875</v>
      </c>
      <c r="AE11" s="17">
        <v>0.18681318681318682</v>
      </c>
      <c r="AF11" s="17">
        <v>0.15</v>
      </c>
      <c r="AG11" s="17">
        <v>0.10270270270270271</v>
      </c>
      <c r="AH11" s="495">
        <v>9.3406593406593408E-2</v>
      </c>
      <c r="AI11" s="495">
        <v>7.0351758793969849E-2</v>
      </c>
      <c r="AJ11" s="495">
        <v>7.2115384615384609E-2</v>
      </c>
      <c r="AK11" s="495">
        <v>7.2398190045248875E-2</v>
      </c>
      <c r="AL11" s="276"/>
    </row>
    <row r="12" spans="1:44" ht="13.35" customHeight="1" x14ac:dyDescent="0.2">
      <c r="A12" s="503" t="s">
        <v>224</v>
      </c>
      <c r="B12" s="496">
        <v>1033</v>
      </c>
      <c r="C12" s="497">
        <v>251</v>
      </c>
      <c r="D12" s="496">
        <v>966</v>
      </c>
      <c r="E12" s="801">
        <v>277</v>
      </c>
      <c r="F12" s="496">
        <v>912</v>
      </c>
      <c r="G12" s="497">
        <v>285</v>
      </c>
      <c r="H12" s="496">
        <v>889</v>
      </c>
      <c r="I12" s="497">
        <v>291</v>
      </c>
      <c r="J12" s="496">
        <v>895</v>
      </c>
      <c r="K12" s="497">
        <v>291</v>
      </c>
      <c r="L12" s="496">
        <v>928</v>
      </c>
      <c r="M12" s="497">
        <v>319</v>
      </c>
      <c r="N12" s="496">
        <v>962</v>
      </c>
      <c r="O12" s="497">
        <v>338</v>
      </c>
      <c r="P12" s="496">
        <v>957</v>
      </c>
      <c r="Q12" s="497">
        <v>345</v>
      </c>
      <c r="R12" s="496">
        <v>535</v>
      </c>
      <c r="S12" s="497">
        <v>214</v>
      </c>
      <c r="T12" s="496">
        <v>470</v>
      </c>
      <c r="U12" s="497">
        <v>255</v>
      </c>
      <c r="V12" s="496">
        <v>453</v>
      </c>
      <c r="W12" s="497">
        <v>289</v>
      </c>
      <c r="X12" s="800"/>
      <c r="Y12" s="800"/>
      <c r="Z12" s="93" t="s">
        <v>227</v>
      </c>
      <c r="AA12" s="791">
        <f t="shared" si="0"/>
        <v>0.19655172413793104</v>
      </c>
      <c r="AB12" s="791">
        <v>0.19063545150501673</v>
      </c>
      <c r="AC12" s="791">
        <v>0.16040955631399317</v>
      </c>
      <c r="AD12" s="17">
        <v>0.17266187050359713</v>
      </c>
      <c r="AE12" s="17">
        <v>0.12941176470588237</v>
      </c>
      <c r="AF12" s="802">
        <v>0.12790697674418605</v>
      </c>
      <c r="AG12" s="802">
        <v>8.3969465648854963E-2</v>
      </c>
      <c r="AH12" s="495">
        <v>5.8219178082191778E-2</v>
      </c>
      <c r="AI12" s="495">
        <v>5.3156146179401995E-2</v>
      </c>
      <c r="AJ12" s="495">
        <v>5.1612903225806452E-2</v>
      </c>
      <c r="AK12" s="495">
        <v>4.878048780487805E-2</v>
      </c>
      <c r="AL12" s="276"/>
    </row>
    <row r="13" spans="1:44" ht="13.35" customHeight="1" x14ac:dyDescent="0.2">
      <c r="A13" s="503" t="s">
        <v>225</v>
      </c>
      <c r="B13" s="496">
        <v>734</v>
      </c>
      <c r="C13" s="497">
        <v>151</v>
      </c>
      <c r="D13" s="496">
        <v>682</v>
      </c>
      <c r="E13" s="801">
        <v>163</v>
      </c>
      <c r="F13" s="496">
        <v>671</v>
      </c>
      <c r="G13" s="497">
        <v>149</v>
      </c>
      <c r="H13" s="496">
        <v>599</v>
      </c>
      <c r="I13" s="497">
        <v>164</v>
      </c>
      <c r="J13" s="496">
        <v>580</v>
      </c>
      <c r="K13" s="497">
        <v>162</v>
      </c>
      <c r="L13" s="496">
        <v>583</v>
      </c>
      <c r="M13" s="497">
        <v>181</v>
      </c>
      <c r="N13" s="496">
        <v>569</v>
      </c>
      <c r="O13" s="497">
        <v>191</v>
      </c>
      <c r="P13" s="496">
        <v>557</v>
      </c>
      <c r="Q13" s="497">
        <v>205</v>
      </c>
      <c r="R13" s="496">
        <v>768</v>
      </c>
      <c r="S13" s="497">
        <v>238</v>
      </c>
      <c r="T13" s="496">
        <v>811</v>
      </c>
      <c r="U13" s="497">
        <v>262</v>
      </c>
      <c r="V13" s="496">
        <v>806</v>
      </c>
      <c r="W13" s="497">
        <v>271</v>
      </c>
      <c r="X13" s="800"/>
      <c r="Y13" s="800"/>
      <c r="Z13" s="93" t="s">
        <v>228</v>
      </c>
      <c r="AA13" s="791">
        <f t="shared" si="0"/>
        <v>0.37860082304526749</v>
      </c>
      <c r="AB13" s="791">
        <v>0.36858316221765913</v>
      </c>
      <c r="AC13" s="791">
        <v>0.33103448275862069</v>
      </c>
      <c r="AD13" s="17">
        <v>0.30935960591133005</v>
      </c>
      <c r="AE13" s="17">
        <v>0.28585271317829458</v>
      </c>
      <c r="AF13" s="802">
        <v>0.30654205607476637</v>
      </c>
      <c r="AG13" s="802">
        <v>0.27174975562072334</v>
      </c>
      <c r="AH13" s="495">
        <v>0.27450980392156865</v>
      </c>
      <c r="AI13" s="495">
        <v>0.26635071090047391</v>
      </c>
      <c r="AJ13" s="495">
        <v>0.2323612417685795</v>
      </c>
      <c r="AK13" s="495">
        <v>0.19927862939585211</v>
      </c>
      <c r="AL13" s="276"/>
    </row>
    <row r="14" spans="1:44" ht="13.35" customHeight="1" x14ac:dyDescent="0.2">
      <c r="A14" s="503" t="s">
        <v>226</v>
      </c>
      <c r="B14" s="496">
        <v>839</v>
      </c>
      <c r="C14" s="497">
        <v>152</v>
      </c>
      <c r="D14" s="496">
        <v>841</v>
      </c>
      <c r="E14" s="801">
        <v>149</v>
      </c>
      <c r="F14" s="496">
        <v>808</v>
      </c>
      <c r="G14" s="497">
        <v>141</v>
      </c>
      <c r="H14" s="496">
        <v>803</v>
      </c>
      <c r="I14" s="497">
        <v>144</v>
      </c>
      <c r="J14" s="496">
        <v>769</v>
      </c>
      <c r="K14" s="497">
        <v>154</v>
      </c>
      <c r="L14" s="496">
        <v>731</v>
      </c>
      <c r="M14" s="497">
        <v>171</v>
      </c>
      <c r="N14" s="496">
        <v>756</v>
      </c>
      <c r="O14" s="497">
        <v>200</v>
      </c>
      <c r="P14" s="496">
        <v>771</v>
      </c>
      <c r="Q14" s="497">
        <v>221</v>
      </c>
      <c r="R14" s="496">
        <v>167</v>
      </c>
      <c r="S14" s="497">
        <v>41</v>
      </c>
      <c r="T14" s="496">
        <v>139</v>
      </c>
      <c r="U14" s="497">
        <v>49</v>
      </c>
      <c r="V14" s="496">
        <v>155</v>
      </c>
      <c r="W14" s="497">
        <v>45</v>
      </c>
      <c r="X14" s="800"/>
      <c r="Y14" s="800"/>
      <c r="Z14" s="93" t="s">
        <v>229</v>
      </c>
      <c r="AA14" s="791">
        <f t="shared" si="0"/>
        <v>0.19172932330827067</v>
      </c>
      <c r="AB14" s="791">
        <v>0.20152091254752852</v>
      </c>
      <c r="AC14" s="791">
        <v>0.15226337448559671</v>
      </c>
      <c r="AD14" s="791">
        <v>0.11790393013100436</v>
      </c>
      <c r="AE14" s="113">
        <v>0.10714285714285714</v>
      </c>
      <c r="AF14" s="802">
        <v>0.1076923076923077</v>
      </c>
      <c r="AG14" s="802">
        <v>8.0459770114942528E-2</v>
      </c>
      <c r="AH14" s="495">
        <v>8.5714285714285715E-2</v>
      </c>
      <c r="AI14" s="495">
        <v>9.1575091575091569E-2</v>
      </c>
      <c r="AJ14" s="495">
        <v>8.8737201365187715E-2</v>
      </c>
      <c r="AK14" s="495">
        <v>8.1325301204819275E-2</v>
      </c>
      <c r="AL14" s="276"/>
    </row>
    <row r="15" spans="1:44" ht="13.35" customHeight="1" x14ac:dyDescent="0.2">
      <c r="A15" s="503" t="s">
        <v>227</v>
      </c>
      <c r="B15" s="496">
        <v>205</v>
      </c>
      <c r="C15" s="497">
        <v>16</v>
      </c>
      <c r="D15" s="496">
        <v>193</v>
      </c>
      <c r="E15" s="801">
        <v>15</v>
      </c>
      <c r="F15" s="496">
        <v>185</v>
      </c>
      <c r="G15" s="497">
        <v>14</v>
      </c>
      <c r="H15" s="496">
        <v>165</v>
      </c>
      <c r="I15" s="497">
        <v>17</v>
      </c>
      <c r="J15" s="496">
        <v>166</v>
      </c>
      <c r="K15" s="497">
        <v>19</v>
      </c>
      <c r="L15" s="496">
        <v>153</v>
      </c>
      <c r="M15" s="497">
        <v>27</v>
      </c>
      <c r="N15" s="496">
        <v>148</v>
      </c>
      <c r="O15" s="497">
        <v>34</v>
      </c>
      <c r="P15" s="496">
        <v>156</v>
      </c>
      <c r="Q15" s="497">
        <v>36</v>
      </c>
      <c r="R15" s="496">
        <v>246</v>
      </c>
      <c r="S15" s="497">
        <v>47</v>
      </c>
      <c r="T15" s="496">
        <v>242</v>
      </c>
      <c r="U15" s="497">
        <v>57</v>
      </c>
      <c r="V15" s="496">
        <v>233</v>
      </c>
      <c r="W15" s="497">
        <v>57</v>
      </c>
      <c r="X15" s="800"/>
      <c r="Y15" s="800"/>
      <c r="Z15" s="93" t="s">
        <v>230</v>
      </c>
      <c r="AA15" s="791">
        <f t="shared" si="0"/>
        <v>0.20588235294117646</v>
      </c>
      <c r="AB15" s="791">
        <v>0.21153846153846154</v>
      </c>
      <c r="AC15" s="791">
        <v>0.23300970873786409</v>
      </c>
      <c r="AD15" s="791">
        <v>0.14893617021276595</v>
      </c>
      <c r="AE15" s="113">
        <v>0.15294117647058825</v>
      </c>
      <c r="AF15" s="802">
        <v>0.14772727272727273</v>
      </c>
      <c r="AG15" s="802">
        <v>0.17525773195876287</v>
      </c>
      <c r="AH15" s="495">
        <v>0.17171717171717171</v>
      </c>
      <c r="AI15" s="495">
        <v>0.12</v>
      </c>
      <c r="AJ15" s="495">
        <v>0.12121212121212122</v>
      </c>
      <c r="AK15" s="495">
        <v>6.8627450980392163E-2</v>
      </c>
      <c r="AL15" s="276"/>
    </row>
    <row r="16" spans="1:44" ht="13.35" customHeight="1" x14ac:dyDescent="0.2">
      <c r="A16" s="503" t="s">
        <v>228</v>
      </c>
      <c r="B16" s="496">
        <v>312</v>
      </c>
      <c r="C16" s="497">
        <v>16</v>
      </c>
      <c r="D16" s="496">
        <v>294</v>
      </c>
      <c r="E16" s="801">
        <v>16</v>
      </c>
      <c r="F16" s="496">
        <v>285</v>
      </c>
      <c r="G16" s="497">
        <v>16</v>
      </c>
      <c r="H16" s="496">
        <v>275</v>
      </c>
      <c r="I16" s="497">
        <v>17</v>
      </c>
      <c r="J16" s="496">
        <v>240</v>
      </c>
      <c r="K16" s="497">
        <v>22</v>
      </c>
      <c r="L16" s="496">
        <v>225</v>
      </c>
      <c r="M16" s="497">
        <v>33</v>
      </c>
      <c r="N16" s="496">
        <v>222</v>
      </c>
      <c r="O16" s="497">
        <v>33</v>
      </c>
      <c r="P16" s="496">
        <v>230</v>
      </c>
      <c r="Q16" s="497">
        <v>48</v>
      </c>
      <c r="R16" s="496">
        <v>679</v>
      </c>
      <c r="S16" s="497">
        <v>336</v>
      </c>
      <c r="T16" s="496">
        <v>615</v>
      </c>
      <c r="U16" s="497">
        <v>359</v>
      </c>
      <c r="V16" s="496">
        <v>604</v>
      </c>
      <c r="W16" s="497">
        <v>368</v>
      </c>
      <c r="X16" s="800"/>
      <c r="Y16" s="800"/>
      <c r="Z16" s="93" t="s">
        <v>231</v>
      </c>
      <c r="AA16" s="791">
        <f t="shared" si="0"/>
        <v>0.28000000000000003</v>
      </c>
      <c r="AB16" s="791">
        <v>0.27184466019417475</v>
      </c>
      <c r="AC16" s="791">
        <v>0.21782178217821782</v>
      </c>
      <c r="AD16" s="791">
        <v>0.17924528301886791</v>
      </c>
      <c r="AE16" s="113">
        <v>0.17346938775510204</v>
      </c>
      <c r="AF16" s="504">
        <v>0.1388888888888889</v>
      </c>
      <c r="AG16" s="504">
        <v>9.4339622641509441E-2</v>
      </c>
      <c r="AH16" s="495">
        <v>9.9009900990099015E-2</v>
      </c>
      <c r="AI16" s="495">
        <v>9.7345132743362831E-2</v>
      </c>
      <c r="AJ16" s="495">
        <v>0.10169491525423729</v>
      </c>
      <c r="AK16" s="495">
        <v>5.5045871559633031E-2</v>
      </c>
      <c r="AL16" s="276"/>
    </row>
    <row r="17" spans="1:38" ht="13.35" customHeight="1" x14ac:dyDescent="0.2">
      <c r="A17" s="503" t="s">
        <v>229</v>
      </c>
      <c r="B17" s="496">
        <v>888</v>
      </c>
      <c r="C17" s="497">
        <v>221</v>
      </c>
      <c r="D17" s="496">
        <v>816</v>
      </c>
      <c r="E17" s="801">
        <v>247</v>
      </c>
      <c r="F17" s="496">
        <v>774</v>
      </c>
      <c r="G17" s="497">
        <v>281</v>
      </c>
      <c r="H17" s="496">
        <v>740</v>
      </c>
      <c r="I17" s="497">
        <v>280</v>
      </c>
      <c r="J17" s="496">
        <v>745</v>
      </c>
      <c r="K17" s="497">
        <v>278</v>
      </c>
      <c r="L17" s="496">
        <v>742</v>
      </c>
      <c r="M17" s="497">
        <v>328</v>
      </c>
      <c r="N17" s="496">
        <v>737</v>
      </c>
      <c r="O17" s="497">
        <v>295</v>
      </c>
      <c r="P17" s="496">
        <v>701</v>
      </c>
      <c r="Q17" s="497">
        <v>314</v>
      </c>
      <c r="R17" s="496">
        <v>206</v>
      </c>
      <c r="S17" s="497">
        <v>37</v>
      </c>
      <c r="T17" s="496">
        <v>210</v>
      </c>
      <c r="U17" s="497">
        <v>53</v>
      </c>
      <c r="V17" s="496">
        <v>215</v>
      </c>
      <c r="W17" s="497">
        <v>51</v>
      </c>
      <c r="X17" s="800"/>
      <c r="Y17" s="800"/>
      <c r="Z17" s="93" t="s">
        <v>232</v>
      </c>
      <c r="AA17" s="791">
        <f t="shared" si="0"/>
        <v>0.33089133089133088</v>
      </c>
      <c r="AB17" s="791">
        <v>0.31282051282051282</v>
      </c>
      <c r="AC17" s="791">
        <v>0.24540682414698162</v>
      </c>
      <c r="AD17" s="791">
        <v>0.26474622770919065</v>
      </c>
      <c r="AE17" s="113">
        <v>0.26849315068493151</v>
      </c>
      <c r="AF17" s="495">
        <v>0.27027027027027029</v>
      </c>
      <c r="AG17" s="495">
        <v>0.22517482517482518</v>
      </c>
      <c r="AH17" s="495">
        <v>0.22620689655172413</v>
      </c>
      <c r="AI17" s="495">
        <v>0.22382198952879581</v>
      </c>
      <c r="AJ17" s="495">
        <v>0.22845953002610966</v>
      </c>
      <c r="AK17" s="495">
        <v>0.1900121802679659</v>
      </c>
      <c r="AL17" s="276"/>
    </row>
    <row r="18" spans="1:38" s="5" customFormat="1" ht="13.35" customHeight="1" x14ac:dyDescent="0.25">
      <c r="A18" s="503" t="s">
        <v>230</v>
      </c>
      <c r="B18" s="496">
        <v>305</v>
      </c>
      <c r="C18" s="497">
        <v>27</v>
      </c>
      <c r="D18" s="496">
        <v>267</v>
      </c>
      <c r="E18" s="801">
        <v>26</v>
      </c>
      <c r="F18" s="496">
        <v>248</v>
      </c>
      <c r="G18" s="497">
        <v>25</v>
      </c>
      <c r="H18" s="496">
        <v>256</v>
      </c>
      <c r="I18" s="497">
        <v>24</v>
      </c>
      <c r="J18" s="496">
        <v>240</v>
      </c>
      <c r="K18" s="497">
        <v>21</v>
      </c>
      <c r="L18" s="496">
        <v>232</v>
      </c>
      <c r="M18" s="497">
        <v>28</v>
      </c>
      <c r="N18" s="496">
        <v>225</v>
      </c>
      <c r="O18" s="497">
        <v>27</v>
      </c>
      <c r="P18" s="496">
        <v>202</v>
      </c>
      <c r="Q18" s="497">
        <v>27</v>
      </c>
      <c r="R18" s="496">
        <v>79</v>
      </c>
      <c r="S18" s="497">
        <v>24</v>
      </c>
      <c r="T18" s="496">
        <v>82</v>
      </c>
      <c r="U18" s="497">
        <v>22</v>
      </c>
      <c r="V18" s="496">
        <v>81</v>
      </c>
      <c r="W18" s="497">
        <v>21</v>
      </c>
      <c r="X18" s="800"/>
      <c r="Y18" s="800"/>
      <c r="Z18" s="93" t="s">
        <v>233</v>
      </c>
      <c r="AA18" s="791">
        <f t="shared" si="0"/>
        <v>0.15053763440860216</v>
      </c>
      <c r="AB18" s="791">
        <v>0.14893617021276595</v>
      </c>
      <c r="AC18" s="791">
        <v>0.22772277227722773</v>
      </c>
      <c r="AD18" s="791">
        <v>0.23364485981308411</v>
      </c>
      <c r="AE18" s="113">
        <v>0.28421052631578947</v>
      </c>
      <c r="AF18" s="803">
        <v>0.2413793103448276</v>
      </c>
      <c r="AG18" s="803">
        <v>0.14285714285714285</v>
      </c>
      <c r="AH18" s="803">
        <v>0.13043478260869565</v>
      </c>
      <c r="AI18" s="803">
        <v>8.6538461538461536E-2</v>
      </c>
      <c r="AJ18" s="803">
        <v>0.12295081967213115</v>
      </c>
      <c r="AK18" s="803">
        <v>0.11940298507462686</v>
      </c>
      <c r="AL18" s="804"/>
    </row>
    <row r="19" spans="1:38" s="5" customFormat="1" ht="13.35" customHeight="1" x14ac:dyDescent="0.25">
      <c r="A19" s="503" t="s">
        <v>231</v>
      </c>
      <c r="B19" s="496">
        <v>95</v>
      </c>
      <c r="C19" s="497">
        <v>7</v>
      </c>
      <c r="D19" s="496">
        <v>87</v>
      </c>
      <c r="E19" s="801">
        <v>12</v>
      </c>
      <c r="F19" s="496">
        <v>88</v>
      </c>
      <c r="G19" s="497">
        <v>12</v>
      </c>
      <c r="H19" s="496">
        <v>82</v>
      </c>
      <c r="I19" s="497">
        <v>17</v>
      </c>
      <c r="J19" s="496">
        <v>80</v>
      </c>
      <c r="K19" s="497">
        <v>17</v>
      </c>
      <c r="L19" s="496">
        <v>75</v>
      </c>
      <c r="M19" s="497">
        <v>13</v>
      </c>
      <c r="N19" s="496">
        <v>72</v>
      </c>
      <c r="O19" s="497">
        <v>13</v>
      </c>
      <c r="P19" s="496">
        <v>80</v>
      </c>
      <c r="Q19" s="497">
        <v>14</v>
      </c>
      <c r="R19" s="496">
        <v>79</v>
      </c>
      <c r="S19" s="497">
        <v>22</v>
      </c>
      <c r="T19" s="496">
        <v>75</v>
      </c>
      <c r="U19" s="497">
        <v>28</v>
      </c>
      <c r="V19" s="496">
        <v>72</v>
      </c>
      <c r="W19" s="497">
        <v>28</v>
      </c>
      <c r="X19" s="800"/>
      <c r="Y19" s="800"/>
      <c r="Z19" s="93" t="s">
        <v>234</v>
      </c>
      <c r="AA19" s="791">
        <f t="shared" si="0"/>
        <v>0.32599118942731276</v>
      </c>
      <c r="AB19" s="791">
        <v>0.29951690821256038</v>
      </c>
      <c r="AC19" s="791">
        <v>0.30890052356020942</v>
      </c>
      <c r="AD19" s="791">
        <v>0.34444444444444444</v>
      </c>
      <c r="AE19" s="113">
        <v>0.31638418079096048</v>
      </c>
      <c r="AF19" s="803">
        <v>0.31073446327683618</v>
      </c>
      <c r="AG19" s="803">
        <v>0.19760479041916168</v>
      </c>
      <c r="AH19" s="803">
        <v>0.19318181818181818</v>
      </c>
      <c r="AI19" s="803">
        <v>0.22926829268292684</v>
      </c>
      <c r="AJ19" s="803">
        <v>0.21195652173913043</v>
      </c>
      <c r="AK19" s="803">
        <v>0.15577889447236182</v>
      </c>
      <c r="AL19" s="804"/>
    </row>
    <row r="20" spans="1:38" s="5" customFormat="1" ht="13.35" customHeight="1" x14ac:dyDescent="0.25">
      <c r="A20" s="503" t="s">
        <v>232</v>
      </c>
      <c r="B20" s="496">
        <v>103</v>
      </c>
      <c r="C20" s="497">
        <v>6</v>
      </c>
      <c r="D20" s="496">
        <v>106</v>
      </c>
      <c r="E20" s="801">
        <v>12</v>
      </c>
      <c r="F20" s="496">
        <v>102</v>
      </c>
      <c r="G20" s="497">
        <v>11</v>
      </c>
      <c r="H20" s="496">
        <v>91</v>
      </c>
      <c r="I20" s="497">
        <v>10</v>
      </c>
      <c r="J20" s="496">
        <v>96</v>
      </c>
      <c r="K20" s="497">
        <v>10</v>
      </c>
      <c r="L20" s="496">
        <v>93</v>
      </c>
      <c r="M20" s="497">
        <v>15</v>
      </c>
      <c r="N20" s="496">
        <v>81</v>
      </c>
      <c r="O20" s="497">
        <v>17</v>
      </c>
      <c r="P20" s="496">
        <v>87</v>
      </c>
      <c r="Q20" s="497">
        <v>19</v>
      </c>
      <c r="R20" s="496">
        <v>575</v>
      </c>
      <c r="S20" s="497">
        <v>187</v>
      </c>
      <c r="T20" s="496">
        <v>536</v>
      </c>
      <c r="U20" s="497">
        <v>244</v>
      </c>
      <c r="V20" s="496">
        <v>548</v>
      </c>
      <c r="W20" s="497">
        <v>271</v>
      </c>
      <c r="X20" s="800"/>
      <c r="Y20" s="800"/>
      <c r="Z20" s="93" t="s">
        <v>235</v>
      </c>
      <c r="AA20" s="791">
        <f t="shared" si="0"/>
        <v>7.3446327683615822E-2</v>
      </c>
      <c r="AB20" s="791">
        <v>0.10326086956521739</v>
      </c>
      <c r="AC20" s="791">
        <v>8.5227272727272721E-2</v>
      </c>
      <c r="AD20" s="805">
        <v>9.1428571428571428E-2</v>
      </c>
      <c r="AE20" s="796">
        <v>6.8965517241379309E-2</v>
      </c>
      <c r="AF20" s="803">
        <v>5.0561797752808987E-2</v>
      </c>
      <c r="AG20" s="803">
        <v>4.4444444444444446E-2</v>
      </c>
      <c r="AH20" s="803">
        <v>2.0100502512562814E-2</v>
      </c>
      <c r="AI20" s="803">
        <v>1.9704433497536946E-2</v>
      </c>
      <c r="AJ20" s="803">
        <v>2.7397260273972601E-2</v>
      </c>
      <c r="AK20" s="803">
        <v>2.643171806167401E-2</v>
      </c>
      <c r="AL20" s="804"/>
    </row>
    <row r="21" spans="1:38" s="5" customFormat="1" ht="13.35" customHeight="1" x14ac:dyDescent="0.25">
      <c r="A21" s="503" t="s">
        <v>233</v>
      </c>
      <c r="B21" s="496">
        <v>665</v>
      </c>
      <c r="C21" s="497">
        <v>156</v>
      </c>
      <c r="D21" s="496">
        <v>591</v>
      </c>
      <c r="E21" s="801">
        <v>175</v>
      </c>
      <c r="F21" s="496">
        <v>593</v>
      </c>
      <c r="G21" s="497">
        <v>171</v>
      </c>
      <c r="H21" s="496">
        <v>561</v>
      </c>
      <c r="I21" s="497">
        <v>164</v>
      </c>
      <c r="J21" s="496">
        <v>554</v>
      </c>
      <c r="K21" s="497">
        <v>161</v>
      </c>
      <c r="L21" s="496">
        <v>540</v>
      </c>
      <c r="M21" s="497">
        <v>200</v>
      </c>
      <c r="N21" s="496">
        <v>534</v>
      </c>
      <c r="O21" s="497">
        <v>196</v>
      </c>
      <c r="P21" s="496">
        <v>536</v>
      </c>
      <c r="Q21" s="497">
        <v>193</v>
      </c>
      <c r="R21" s="496">
        <v>78</v>
      </c>
      <c r="S21" s="497">
        <v>23</v>
      </c>
      <c r="T21" s="496">
        <v>80</v>
      </c>
      <c r="U21" s="497">
        <v>14</v>
      </c>
      <c r="V21" s="496">
        <v>79</v>
      </c>
      <c r="W21" s="497">
        <v>14</v>
      </c>
      <c r="X21" s="800"/>
      <c r="Y21" s="800"/>
      <c r="Z21" s="93" t="s">
        <v>236</v>
      </c>
      <c r="AA21" s="791">
        <f t="shared" si="0"/>
        <v>0.2491349480968858</v>
      </c>
      <c r="AB21" s="791">
        <v>0.22202486678507993</v>
      </c>
      <c r="AC21" s="791">
        <v>0.18894830659536541</v>
      </c>
      <c r="AD21" s="17">
        <v>0.20512820512820512</v>
      </c>
      <c r="AE21" s="17">
        <v>0.20454545454545456</v>
      </c>
      <c r="AF21" s="803">
        <v>0.23629489603024575</v>
      </c>
      <c r="AG21" s="803">
        <v>0.23295454545454544</v>
      </c>
      <c r="AH21" s="803">
        <v>0.22920517560073936</v>
      </c>
      <c r="AI21" s="803">
        <v>0.23765996343692869</v>
      </c>
      <c r="AJ21" s="803">
        <v>0.22586206896551725</v>
      </c>
      <c r="AK21" s="803">
        <v>0.22056384742951907</v>
      </c>
      <c r="AL21" s="804"/>
    </row>
    <row r="22" spans="1:38" s="5" customFormat="1" ht="13.35" customHeight="1" x14ac:dyDescent="0.25">
      <c r="A22" s="503" t="s">
        <v>234</v>
      </c>
      <c r="B22" s="496">
        <v>118</v>
      </c>
      <c r="C22" s="497">
        <v>16</v>
      </c>
      <c r="D22" s="496">
        <v>107</v>
      </c>
      <c r="E22" s="801">
        <v>15</v>
      </c>
      <c r="F22" s="496">
        <v>95</v>
      </c>
      <c r="G22" s="497">
        <v>9</v>
      </c>
      <c r="H22" s="496">
        <v>80</v>
      </c>
      <c r="I22" s="497">
        <v>12</v>
      </c>
      <c r="J22" s="496">
        <v>78</v>
      </c>
      <c r="K22" s="497">
        <v>13</v>
      </c>
      <c r="L22" s="496">
        <v>66</v>
      </c>
      <c r="M22" s="497">
        <v>21</v>
      </c>
      <c r="N22" s="496">
        <v>68</v>
      </c>
      <c r="O22" s="497">
        <v>27</v>
      </c>
      <c r="P22" s="496">
        <v>82</v>
      </c>
      <c r="Q22" s="497">
        <v>25</v>
      </c>
      <c r="R22" s="496">
        <v>132</v>
      </c>
      <c r="S22" s="497">
        <v>59</v>
      </c>
      <c r="T22" s="496">
        <v>145</v>
      </c>
      <c r="U22" s="497">
        <v>62</v>
      </c>
      <c r="V22" s="496">
        <v>153</v>
      </c>
      <c r="W22" s="497">
        <v>74</v>
      </c>
      <c r="X22" s="800"/>
      <c r="Y22" s="800"/>
      <c r="Z22" s="93" t="s">
        <v>237</v>
      </c>
      <c r="AA22" s="791">
        <f t="shared" si="0"/>
        <v>0.19895287958115182</v>
      </c>
      <c r="AB22" s="791">
        <v>0.19060773480662985</v>
      </c>
      <c r="AC22" s="791">
        <v>0.15909090909090909</v>
      </c>
      <c r="AD22" s="17">
        <v>0.15249266862170088</v>
      </c>
      <c r="AE22" s="17">
        <v>0.13636363636363635</v>
      </c>
      <c r="AF22" s="803">
        <v>0.10028653295128939</v>
      </c>
      <c r="AG22" s="803">
        <v>0.10557184750733138</v>
      </c>
      <c r="AH22" s="803">
        <v>7.1225071225071226E-2</v>
      </c>
      <c r="AI22" s="803">
        <v>7.1225071225071226E-2</v>
      </c>
      <c r="AJ22" s="803">
        <v>6.7183462532299745E-2</v>
      </c>
      <c r="AK22" s="803">
        <v>5.5276381909547742E-2</v>
      </c>
      <c r="AL22" s="804"/>
    </row>
    <row r="23" spans="1:38" s="5" customFormat="1" ht="13.35" customHeight="1" x14ac:dyDescent="0.25">
      <c r="A23" s="502" t="s">
        <v>235</v>
      </c>
      <c r="B23" s="496">
        <v>168</v>
      </c>
      <c r="C23" s="497">
        <v>31</v>
      </c>
      <c r="D23" s="496">
        <v>145</v>
      </c>
      <c r="E23" s="801">
        <v>39</v>
      </c>
      <c r="F23" s="496">
        <v>158</v>
      </c>
      <c r="G23" s="497">
        <v>47</v>
      </c>
      <c r="H23" s="496">
        <v>142</v>
      </c>
      <c r="I23" s="497">
        <v>34</v>
      </c>
      <c r="J23" s="496">
        <v>134</v>
      </c>
      <c r="K23" s="497">
        <v>33</v>
      </c>
      <c r="L23" s="496">
        <v>122</v>
      </c>
      <c r="M23" s="497">
        <v>55</v>
      </c>
      <c r="N23" s="496">
        <v>121</v>
      </c>
      <c r="O23" s="497">
        <v>56</v>
      </c>
      <c r="P23" s="496">
        <v>118</v>
      </c>
      <c r="Q23" s="497">
        <v>62</v>
      </c>
      <c r="R23" s="496">
        <v>161</v>
      </c>
      <c r="S23" s="497">
        <v>15</v>
      </c>
      <c r="T23" s="496">
        <v>165</v>
      </c>
      <c r="U23" s="497">
        <v>19</v>
      </c>
      <c r="V23" s="496">
        <v>164</v>
      </c>
      <c r="W23" s="497">
        <v>13</v>
      </c>
      <c r="X23" s="800"/>
      <c r="Y23" s="800"/>
      <c r="Z23" s="93" t="s">
        <v>238</v>
      </c>
      <c r="AA23" s="791">
        <f t="shared" si="0"/>
        <v>0.25714285714285712</v>
      </c>
      <c r="AB23" s="791">
        <v>0.22727272727272727</v>
      </c>
      <c r="AC23" s="791">
        <v>0.15675675675675677</v>
      </c>
      <c r="AD23" s="17">
        <v>0.15957446808510639</v>
      </c>
      <c r="AE23" s="17">
        <v>0.13084112149532709</v>
      </c>
      <c r="AF23" s="803">
        <v>0.10047846889952153</v>
      </c>
      <c r="AG23" s="803">
        <v>0.11707317073170732</v>
      </c>
      <c r="AH23" s="803">
        <v>0.13432835820895522</v>
      </c>
      <c r="AI23" s="803">
        <v>0.1625615763546798</v>
      </c>
      <c r="AJ23" s="803">
        <v>0.15841584158415842</v>
      </c>
      <c r="AK23" s="803">
        <v>0.14705882352941177</v>
      </c>
      <c r="AL23" s="804"/>
    </row>
    <row r="24" spans="1:38" s="5" customFormat="1" ht="13.35" customHeight="1" x14ac:dyDescent="0.25">
      <c r="A24" s="503" t="s">
        <v>236</v>
      </c>
      <c r="B24" s="496">
        <v>221</v>
      </c>
      <c r="C24" s="497">
        <v>6</v>
      </c>
      <c r="D24" s="496">
        <v>213</v>
      </c>
      <c r="E24" s="801">
        <v>6</v>
      </c>
      <c r="F24" s="496">
        <v>199</v>
      </c>
      <c r="G24" s="497">
        <v>4</v>
      </c>
      <c r="H24" s="496">
        <v>195</v>
      </c>
      <c r="I24" s="497">
        <v>4</v>
      </c>
      <c r="J24" s="496">
        <v>172</v>
      </c>
      <c r="K24" s="497">
        <v>8</v>
      </c>
      <c r="L24" s="496">
        <v>169</v>
      </c>
      <c r="M24" s="497">
        <v>9</v>
      </c>
      <c r="N24" s="496">
        <v>162</v>
      </c>
      <c r="O24" s="497">
        <v>12</v>
      </c>
      <c r="P24" s="496">
        <v>159</v>
      </c>
      <c r="Q24" s="497">
        <v>16</v>
      </c>
      <c r="R24" s="496">
        <v>455</v>
      </c>
      <c r="S24" s="497">
        <v>106</v>
      </c>
      <c r="T24" s="496">
        <v>438</v>
      </c>
      <c r="U24" s="497">
        <v>125</v>
      </c>
      <c r="V24" s="496">
        <v>434</v>
      </c>
      <c r="W24" s="497">
        <v>144</v>
      </c>
      <c r="X24" s="800"/>
      <c r="Y24" s="800"/>
      <c r="Z24" s="93" t="s">
        <v>239</v>
      </c>
      <c r="AA24" s="791">
        <f t="shared" si="0"/>
        <v>0.16483516483516483</v>
      </c>
      <c r="AB24" s="791">
        <v>0.1811320754716981</v>
      </c>
      <c r="AC24" s="791">
        <v>0.15209125475285171</v>
      </c>
      <c r="AD24" s="17">
        <v>0.17647058823529413</v>
      </c>
      <c r="AE24" s="17">
        <v>0.16858237547892721</v>
      </c>
      <c r="AF24" s="803">
        <v>0.11507936507936507</v>
      </c>
      <c r="AG24" s="803">
        <v>9.6525096525096526E-2</v>
      </c>
      <c r="AH24" s="803">
        <v>8.3636363636363634E-2</v>
      </c>
      <c r="AI24" s="803">
        <v>8.6378737541528236E-2</v>
      </c>
      <c r="AJ24" s="803">
        <v>7.3954983922829579E-2</v>
      </c>
      <c r="AK24" s="803">
        <v>5.9748427672955975E-2</v>
      </c>
      <c r="AL24" s="804"/>
    </row>
    <row r="25" spans="1:38" s="5" customFormat="1" ht="13.35" customHeight="1" x14ac:dyDescent="0.25">
      <c r="A25" s="503" t="s">
        <v>237</v>
      </c>
      <c r="B25" s="496">
        <v>470</v>
      </c>
      <c r="C25" s="497">
        <v>133</v>
      </c>
      <c r="D25" s="496">
        <v>449</v>
      </c>
      <c r="E25" s="801">
        <v>131</v>
      </c>
      <c r="F25" s="496">
        <v>417</v>
      </c>
      <c r="G25" s="497">
        <v>130</v>
      </c>
      <c r="H25" s="496">
        <v>417</v>
      </c>
      <c r="I25" s="497">
        <v>124</v>
      </c>
      <c r="J25" s="496">
        <v>405</v>
      </c>
      <c r="K25" s="497">
        <v>123</v>
      </c>
      <c r="L25" s="496">
        <v>404</v>
      </c>
      <c r="M25" s="497">
        <v>125</v>
      </c>
      <c r="N25" s="496">
        <v>420</v>
      </c>
      <c r="O25" s="497">
        <v>108</v>
      </c>
      <c r="P25" s="496">
        <v>434</v>
      </c>
      <c r="Q25" s="497">
        <v>112</v>
      </c>
      <c r="R25" s="496">
        <v>296</v>
      </c>
      <c r="S25" s="497">
        <v>56</v>
      </c>
      <c r="T25" s="496">
        <v>293</v>
      </c>
      <c r="U25" s="497">
        <v>69</v>
      </c>
      <c r="V25" s="496">
        <v>306</v>
      </c>
      <c r="W25" s="497">
        <v>76</v>
      </c>
      <c r="X25" s="800"/>
      <c r="Y25" s="800"/>
      <c r="Z25" s="93" t="s">
        <v>240</v>
      </c>
      <c r="AA25" s="791">
        <f t="shared" si="0"/>
        <v>0.17307692307692307</v>
      </c>
      <c r="AB25" s="791">
        <v>0.18124999999999999</v>
      </c>
      <c r="AC25" s="791">
        <v>0.13375796178343949</v>
      </c>
      <c r="AD25" s="17">
        <v>0.11764705882352941</v>
      </c>
      <c r="AE25" s="17">
        <v>8.7209302325581398E-2</v>
      </c>
      <c r="AF25" s="803">
        <v>9.0909090909090912E-2</v>
      </c>
      <c r="AG25" s="803">
        <v>3.6585365853658534E-2</v>
      </c>
      <c r="AH25" s="803">
        <v>4.2424242424242427E-2</v>
      </c>
      <c r="AI25" s="803">
        <v>4.8648648648648651E-2</v>
      </c>
      <c r="AJ25" s="803">
        <v>3.4090909090909088E-2</v>
      </c>
      <c r="AK25" s="803">
        <v>3.783783783783784E-2</v>
      </c>
      <c r="AL25" s="804"/>
    </row>
    <row r="26" spans="1:38" s="5" customFormat="1" ht="13.35" customHeight="1" x14ac:dyDescent="0.25">
      <c r="A26" s="502" t="s">
        <v>238</v>
      </c>
      <c r="B26" s="496">
        <v>376</v>
      </c>
      <c r="C26" s="497">
        <v>22</v>
      </c>
      <c r="D26" s="496">
        <v>361</v>
      </c>
      <c r="E26" s="801">
        <v>26</v>
      </c>
      <c r="F26" s="496">
        <v>326</v>
      </c>
      <c r="G26" s="497">
        <v>25</v>
      </c>
      <c r="H26" s="496">
        <v>326</v>
      </c>
      <c r="I26" s="497">
        <v>25</v>
      </c>
      <c r="J26" s="496">
        <v>305</v>
      </c>
      <c r="K26" s="497">
        <v>36</v>
      </c>
      <c r="L26" s="496">
        <v>314</v>
      </c>
      <c r="M26" s="497">
        <v>35</v>
      </c>
      <c r="N26" s="496">
        <v>304</v>
      </c>
      <c r="O26" s="497">
        <v>48</v>
      </c>
      <c r="P26" s="496">
        <v>289</v>
      </c>
      <c r="Q26" s="497">
        <v>52</v>
      </c>
      <c r="R26" s="496">
        <v>156</v>
      </c>
      <c r="S26" s="497">
        <v>29</v>
      </c>
      <c r="T26" s="496">
        <v>136</v>
      </c>
      <c r="U26" s="497">
        <v>40</v>
      </c>
      <c r="V26" s="496">
        <v>130</v>
      </c>
      <c r="W26" s="497">
        <v>45</v>
      </c>
      <c r="X26" s="800"/>
      <c r="Y26" s="800"/>
      <c r="Z26" s="93" t="s">
        <v>241</v>
      </c>
      <c r="AA26" s="791">
        <f t="shared" si="0"/>
        <v>0.27642276422764228</v>
      </c>
      <c r="AB26" s="791">
        <v>0.2551440329218107</v>
      </c>
      <c r="AC26" s="791">
        <v>0.17226890756302521</v>
      </c>
      <c r="AD26" s="17">
        <v>0.15789473684210525</v>
      </c>
      <c r="AE26" s="17">
        <v>0.16170212765957448</v>
      </c>
      <c r="AF26" s="803">
        <v>0.16666666666666666</v>
      </c>
      <c r="AG26" s="803">
        <v>0.16071428571428573</v>
      </c>
      <c r="AH26" s="803">
        <v>0.15962441314553991</v>
      </c>
      <c r="AI26" s="803">
        <v>0.16956521739130434</v>
      </c>
      <c r="AJ26" s="803">
        <v>0.14027149321266968</v>
      </c>
      <c r="AK26" s="803">
        <v>0.14893617021276595</v>
      </c>
      <c r="AL26" s="804"/>
    </row>
    <row r="27" spans="1:38" s="5" customFormat="1" ht="13.35" customHeight="1" x14ac:dyDescent="0.25">
      <c r="A27" s="503" t="s">
        <v>239</v>
      </c>
      <c r="B27" s="496">
        <v>174</v>
      </c>
      <c r="C27" s="497">
        <v>30</v>
      </c>
      <c r="D27" s="496">
        <v>170</v>
      </c>
      <c r="E27" s="801">
        <v>32</v>
      </c>
      <c r="F27" s="496">
        <v>170</v>
      </c>
      <c r="G27" s="497">
        <v>33</v>
      </c>
      <c r="H27" s="496">
        <v>174</v>
      </c>
      <c r="I27" s="497">
        <v>27</v>
      </c>
      <c r="J27" s="496">
        <v>181</v>
      </c>
      <c r="K27" s="497">
        <v>24</v>
      </c>
      <c r="L27" s="496">
        <v>188</v>
      </c>
      <c r="M27" s="497">
        <v>21</v>
      </c>
      <c r="N27" s="496">
        <v>186</v>
      </c>
      <c r="O27" s="497">
        <v>28</v>
      </c>
      <c r="P27" s="496">
        <v>158</v>
      </c>
      <c r="Q27" s="497">
        <v>30</v>
      </c>
      <c r="R27" s="496">
        <v>223</v>
      </c>
      <c r="S27" s="497">
        <v>40</v>
      </c>
      <c r="T27" s="496">
        <v>217</v>
      </c>
      <c r="U27" s="497">
        <v>48</v>
      </c>
      <c r="V27" s="496">
        <v>228</v>
      </c>
      <c r="W27" s="497">
        <v>45</v>
      </c>
      <c r="X27" s="800"/>
      <c r="Y27" s="800"/>
      <c r="Z27" s="93" t="s">
        <v>242</v>
      </c>
      <c r="AA27" s="791">
        <f t="shared" si="0"/>
        <v>7.4324324324324328E-2</v>
      </c>
      <c r="AB27" s="791">
        <v>5.6962025316455694E-2</v>
      </c>
      <c r="AC27" s="791">
        <v>4.9382716049382713E-2</v>
      </c>
      <c r="AD27" s="17">
        <v>1.2658227848101266E-2</v>
      </c>
      <c r="AE27" s="17">
        <v>1.8072289156626505E-2</v>
      </c>
      <c r="AF27" s="803">
        <v>1.948051948051948E-2</v>
      </c>
      <c r="AG27" s="803">
        <v>1.948051948051948E-2</v>
      </c>
      <c r="AH27" s="803">
        <v>3.787878787878788E-2</v>
      </c>
      <c r="AI27" s="803">
        <v>2.4E-2</v>
      </c>
      <c r="AJ27" s="803">
        <v>2.4E-2</v>
      </c>
      <c r="AK27" s="803">
        <v>2.9629629629629631E-2</v>
      </c>
      <c r="AL27" s="804"/>
    </row>
    <row r="28" spans="1:38" s="5" customFormat="1" ht="13.35" customHeight="1" x14ac:dyDescent="0.25">
      <c r="A28" s="503" t="s">
        <v>240</v>
      </c>
      <c r="B28" s="496">
        <v>299</v>
      </c>
      <c r="C28" s="497">
        <v>19</v>
      </c>
      <c r="D28" s="496">
        <v>288</v>
      </c>
      <c r="E28" s="801">
        <v>23</v>
      </c>
      <c r="F28" s="496">
        <v>275</v>
      </c>
      <c r="G28" s="497">
        <v>26</v>
      </c>
      <c r="H28" s="496">
        <v>252</v>
      </c>
      <c r="I28" s="497">
        <v>23</v>
      </c>
      <c r="J28" s="496">
        <v>234</v>
      </c>
      <c r="K28" s="497">
        <v>25</v>
      </c>
      <c r="L28" s="496">
        <v>223</v>
      </c>
      <c r="M28" s="497">
        <v>29</v>
      </c>
      <c r="N28" s="496">
        <v>217</v>
      </c>
      <c r="O28" s="497">
        <v>44</v>
      </c>
      <c r="P28" s="496">
        <v>224</v>
      </c>
      <c r="Q28" s="497">
        <v>48</v>
      </c>
      <c r="R28" s="496">
        <v>136</v>
      </c>
      <c r="S28" s="497">
        <v>21</v>
      </c>
      <c r="T28" s="496">
        <v>131</v>
      </c>
      <c r="U28" s="497">
        <v>29</v>
      </c>
      <c r="V28" s="496">
        <v>129</v>
      </c>
      <c r="W28" s="497">
        <v>27</v>
      </c>
      <c r="X28" s="800"/>
      <c r="Y28" s="800"/>
      <c r="Z28" s="93" t="s">
        <v>243</v>
      </c>
      <c r="AA28" s="791">
        <f t="shared" si="0"/>
        <v>0.26355140186915887</v>
      </c>
      <c r="AB28" s="791">
        <v>0.24440298507462688</v>
      </c>
      <c r="AC28" s="791">
        <v>0.23856858846918488</v>
      </c>
      <c r="AD28" s="17">
        <v>0.23137254901960785</v>
      </c>
      <c r="AE28" s="17">
        <v>0.24158415841584158</v>
      </c>
      <c r="AF28" s="803">
        <v>0.20242914979757085</v>
      </c>
      <c r="AG28" s="803">
        <v>0.15473887814313347</v>
      </c>
      <c r="AH28" s="803">
        <v>0.15490196078431373</v>
      </c>
      <c r="AI28" s="803">
        <v>0.14951456310679612</v>
      </c>
      <c r="AJ28" s="803">
        <v>0.15490196078431373</v>
      </c>
      <c r="AK28" s="803">
        <v>0.13861386138613863</v>
      </c>
      <c r="AL28" s="804"/>
    </row>
    <row r="29" spans="1:38" s="5" customFormat="1" ht="13.35" customHeight="1" x14ac:dyDescent="0.25">
      <c r="A29" s="502" t="s">
        <v>241</v>
      </c>
      <c r="B29" s="496">
        <v>178</v>
      </c>
      <c r="C29" s="497">
        <v>7</v>
      </c>
      <c r="D29" s="496">
        <v>170</v>
      </c>
      <c r="E29" s="801">
        <v>6</v>
      </c>
      <c r="F29" s="496">
        <v>176</v>
      </c>
      <c r="G29" s="497">
        <v>9</v>
      </c>
      <c r="H29" s="496">
        <v>158</v>
      </c>
      <c r="I29" s="497">
        <v>7</v>
      </c>
      <c r="J29" s="496">
        <v>158</v>
      </c>
      <c r="K29" s="497">
        <v>6</v>
      </c>
      <c r="L29" s="496">
        <v>160</v>
      </c>
      <c r="M29" s="497">
        <v>16</v>
      </c>
      <c r="N29" s="496">
        <v>157</v>
      </c>
      <c r="O29" s="497">
        <v>15</v>
      </c>
      <c r="P29" s="496">
        <v>150</v>
      </c>
      <c r="Q29" s="497">
        <v>20</v>
      </c>
      <c r="R29" s="496">
        <v>197</v>
      </c>
      <c r="S29" s="497">
        <v>41</v>
      </c>
      <c r="T29" s="496">
        <v>181</v>
      </c>
      <c r="U29" s="497">
        <v>62</v>
      </c>
      <c r="V29" s="496">
        <v>178</v>
      </c>
      <c r="W29" s="497">
        <v>68</v>
      </c>
      <c r="X29" s="800"/>
      <c r="Y29" s="800"/>
      <c r="Z29" s="93" t="s">
        <v>244</v>
      </c>
      <c r="AA29" s="791">
        <f t="shared" si="0"/>
        <v>0.1601123595505618</v>
      </c>
      <c r="AB29" s="791">
        <v>0.14084507042253522</v>
      </c>
      <c r="AC29" s="791">
        <v>0.1391304347826087</v>
      </c>
      <c r="AD29" s="17">
        <v>0.10714285714285714</v>
      </c>
      <c r="AE29" s="17">
        <v>9.6317280453257784E-2</v>
      </c>
      <c r="AF29" s="803">
        <v>9.9462365591397844E-2</v>
      </c>
      <c r="AG29" s="803">
        <v>9.4285714285714292E-2</v>
      </c>
      <c r="AH29" s="803">
        <v>8.7087087087087081E-2</v>
      </c>
      <c r="AI29" s="803">
        <v>6.3400576368876083E-2</v>
      </c>
      <c r="AJ29" s="803">
        <v>8.1159420289855067E-2</v>
      </c>
      <c r="AK29" s="803">
        <v>5.737704918032787E-2</v>
      </c>
      <c r="AL29" s="804"/>
    </row>
    <row r="30" spans="1:38" s="5" customFormat="1" ht="13.35" customHeight="1" x14ac:dyDescent="0.25">
      <c r="A30" s="502" t="s">
        <v>242</v>
      </c>
      <c r="B30" s="496">
        <v>200</v>
      </c>
      <c r="C30" s="497">
        <v>35</v>
      </c>
      <c r="D30" s="496">
        <v>190</v>
      </c>
      <c r="E30" s="801">
        <v>31</v>
      </c>
      <c r="F30" s="496">
        <v>191</v>
      </c>
      <c r="G30" s="497">
        <v>39</v>
      </c>
      <c r="H30" s="496">
        <v>179</v>
      </c>
      <c r="I30" s="497">
        <v>34</v>
      </c>
      <c r="J30" s="496">
        <v>188</v>
      </c>
      <c r="K30" s="497">
        <v>36</v>
      </c>
      <c r="L30" s="496">
        <v>195</v>
      </c>
      <c r="M30" s="497">
        <v>39</v>
      </c>
      <c r="N30" s="496">
        <v>197</v>
      </c>
      <c r="O30" s="497">
        <v>38</v>
      </c>
      <c r="P30" s="496">
        <v>208</v>
      </c>
      <c r="Q30" s="497">
        <v>39</v>
      </c>
      <c r="R30" s="496">
        <v>154</v>
      </c>
      <c r="S30" s="497">
        <v>8</v>
      </c>
      <c r="T30" s="496">
        <v>149</v>
      </c>
      <c r="U30" s="497">
        <v>9</v>
      </c>
      <c r="V30" s="496">
        <v>137</v>
      </c>
      <c r="W30" s="497">
        <v>11</v>
      </c>
      <c r="X30" s="800"/>
      <c r="Y30" s="800"/>
      <c r="Z30" s="93" t="s">
        <v>245</v>
      </c>
      <c r="AA30" s="791">
        <f>W33/(V33+W33)</f>
        <v>0.27125506072874495</v>
      </c>
      <c r="AB30" s="791">
        <v>0.28699551569506726</v>
      </c>
      <c r="AC30" s="791">
        <v>0.26633165829145727</v>
      </c>
      <c r="AD30" s="17">
        <v>0.26633165829145727</v>
      </c>
      <c r="AE30" s="17">
        <v>0.2032967032967033</v>
      </c>
      <c r="AF30" s="803">
        <v>0.23280423280423279</v>
      </c>
      <c r="AG30" s="803">
        <v>0.18041237113402062</v>
      </c>
      <c r="AH30" s="803">
        <v>0.14563106796116504</v>
      </c>
      <c r="AI30" s="803">
        <v>0.10576923076923077</v>
      </c>
      <c r="AJ30" s="803">
        <v>5.1401869158878503E-2</v>
      </c>
      <c r="AK30" s="803">
        <v>5.9829059829059832E-2</v>
      </c>
      <c r="AL30" s="804"/>
    </row>
    <row r="31" spans="1:38" s="5" customFormat="1" ht="13.35" customHeight="1" x14ac:dyDescent="0.25">
      <c r="A31" s="502" t="s">
        <v>243</v>
      </c>
      <c r="B31" s="496">
        <v>131</v>
      </c>
      <c r="C31" s="497">
        <v>4</v>
      </c>
      <c r="D31" s="496">
        <v>122</v>
      </c>
      <c r="E31" s="801">
        <v>3</v>
      </c>
      <c r="F31" s="496">
        <v>122</v>
      </c>
      <c r="G31" s="497">
        <v>3</v>
      </c>
      <c r="H31" s="496">
        <v>127</v>
      </c>
      <c r="I31" s="497">
        <v>5</v>
      </c>
      <c r="J31" s="496">
        <v>151</v>
      </c>
      <c r="K31" s="497">
        <v>3</v>
      </c>
      <c r="L31" s="496">
        <v>151</v>
      </c>
      <c r="M31" s="497">
        <v>3</v>
      </c>
      <c r="N31" s="496">
        <v>163</v>
      </c>
      <c r="O31" s="497">
        <v>3</v>
      </c>
      <c r="P31" s="496">
        <v>156</v>
      </c>
      <c r="Q31" s="497">
        <v>2</v>
      </c>
      <c r="R31" s="496">
        <v>383</v>
      </c>
      <c r="S31" s="497">
        <v>120</v>
      </c>
      <c r="T31" s="496">
        <v>405</v>
      </c>
      <c r="U31" s="497">
        <v>131</v>
      </c>
      <c r="V31" s="496">
        <v>394</v>
      </c>
      <c r="W31" s="497">
        <v>141</v>
      </c>
      <c r="AB31" s="42"/>
      <c r="AC31" s="42"/>
    </row>
    <row r="32" spans="1:38" s="5" customFormat="1" ht="13.35" customHeight="1" x14ac:dyDescent="0.25">
      <c r="A32" s="502" t="s">
        <v>244</v>
      </c>
      <c r="B32" s="496">
        <v>435</v>
      </c>
      <c r="C32" s="497">
        <v>70</v>
      </c>
      <c r="D32" s="496">
        <v>431</v>
      </c>
      <c r="E32" s="801">
        <v>79</v>
      </c>
      <c r="F32" s="496">
        <v>438</v>
      </c>
      <c r="G32" s="497">
        <v>77</v>
      </c>
      <c r="H32" s="496">
        <v>431</v>
      </c>
      <c r="I32" s="497">
        <v>79</v>
      </c>
      <c r="J32" s="496">
        <v>437</v>
      </c>
      <c r="K32" s="497">
        <v>80</v>
      </c>
      <c r="L32" s="496">
        <v>394</v>
      </c>
      <c r="M32" s="497">
        <v>100</v>
      </c>
      <c r="N32" s="496">
        <v>383</v>
      </c>
      <c r="O32" s="497">
        <v>122</v>
      </c>
      <c r="P32" s="496">
        <v>392</v>
      </c>
      <c r="Q32" s="497">
        <v>118</v>
      </c>
      <c r="R32" s="496">
        <v>297</v>
      </c>
      <c r="S32" s="497">
        <v>48</v>
      </c>
      <c r="T32" s="496">
        <v>305</v>
      </c>
      <c r="U32" s="497">
        <v>50</v>
      </c>
      <c r="V32" s="496">
        <v>299</v>
      </c>
      <c r="W32" s="497">
        <v>57</v>
      </c>
      <c r="AB32" s="42"/>
      <c r="AC32" s="42"/>
    </row>
    <row r="33" spans="1:29" s="5" customFormat="1" ht="13.35" customHeight="1" x14ac:dyDescent="0.25">
      <c r="A33" s="503" t="s">
        <v>245</v>
      </c>
      <c r="B33" s="505">
        <v>345</v>
      </c>
      <c r="C33" s="506">
        <v>21</v>
      </c>
      <c r="D33" s="505">
        <v>317</v>
      </c>
      <c r="E33" s="507">
        <v>28</v>
      </c>
      <c r="F33" s="505">
        <v>325</v>
      </c>
      <c r="G33" s="506">
        <v>22</v>
      </c>
      <c r="H33" s="505">
        <v>304</v>
      </c>
      <c r="I33" s="506">
        <v>29</v>
      </c>
      <c r="J33" s="505">
        <v>317</v>
      </c>
      <c r="K33" s="506">
        <v>33</v>
      </c>
      <c r="L33" s="505">
        <v>335</v>
      </c>
      <c r="M33" s="506">
        <v>37</v>
      </c>
      <c r="N33" s="505">
        <v>319</v>
      </c>
      <c r="O33" s="506">
        <v>34</v>
      </c>
      <c r="P33" s="505">
        <v>325</v>
      </c>
      <c r="Q33" s="506">
        <v>39</v>
      </c>
      <c r="R33" s="505">
        <v>146</v>
      </c>
      <c r="S33" s="506">
        <v>53</v>
      </c>
      <c r="T33" s="505">
        <v>159</v>
      </c>
      <c r="U33" s="506">
        <v>64</v>
      </c>
      <c r="V33" s="505">
        <v>180</v>
      </c>
      <c r="W33" s="506">
        <v>67</v>
      </c>
      <c r="X33" s="800"/>
      <c r="Y33" s="800"/>
      <c r="Z33" s="42"/>
      <c r="AA33" s="42"/>
      <c r="AB33" s="42"/>
      <c r="AC33" s="42"/>
    </row>
    <row r="34" spans="1:29" s="5" customFormat="1" ht="15" customHeight="1" x14ac:dyDescent="0.25">
      <c r="A34" s="220" t="s">
        <v>216</v>
      </c>
      <c r="B34" s="806"/>
      <c r="C34" s="807"/>
      <c r="D34" s="807"/>
      <c r="E34" s="807"/>
      <c r="F34" s="42"/>
      <c r="G34" s="42"/>
      <c r="H34" s="42"/>
      <c r="I34" s="42"/>
      <c r="J34" s="42"/>
      <c r="K34" s="42"/>
      <c r="L34" s="42"/>
      <c r="M34" s="42"/>
      <c r="N34" s="42"/>
      <c r="O34" s="42"/>
      <c r="P34" s="42"/>
      <c r="Q34" s="42"/>
      <c r="R34" s="42"/>
      <c r="S34" s="42"/>
      <c r="T34" s="42"/>
      <c r="U34" s="42"/>
      <c r="V34" s="42"/>
      <c r="W34" s="42"/>
      <c r="X34" s="220" t="s">
        <v>216</v>
      </c>
      <c r="Y34" s="42"/>
      <c r="Z34" s="42"/>
      <c r="AA34" s="42"/>
      <c r="AB34" s="42"/>
      <c r="AC34" s="42"/>
    </row>
    <row r="35" spans="1:29" s="5" customFormat="1" ht="15" customHeight="1" x14ac:dyDescent="0.25">
      <c r="A35" s="217" t="s">
        <v>4</v>
      </c>
      <c r="B35" s="806"/>
      <c r="C35" s="807"/>
      <c r="D35" s="807"/>
      <c r="E35" s="807"/>
      <c r="F35" s="42"/>
      <c r="G35" s="42"/>
      <c r="H35" s="42"/>
      <c r="I35" s="42"/>
      <c r="J35" s="42"/>
      <c r="K35" s="42"/>
      <c r="L35" s="42"/>
      <c r="M35" s="42"/>
      <c r="N35" s="42"/>
      <c r="O35" s="42"/>
      <c r="P35" s="42"/>
      <c r="Q35" s="42"/>
      <c r="R35" s="42"/>
      <c r="S35" s="42"/>
      <c r="T35" s="42"/>
      <c r="U35" s="42"/>
      <c r="V35" s="42"/>
      <c r="W35" s="42"/>
      <c r="X35" s="217" t="s">
        <v>4</v>
      </c>
      <c r="Y35" s="42"/>
      <c r="Z35" s="42"/>
      <c r="AA35" s="42"/>
      <c r="AB35" s="42"/>
      <c r="AC35" s="42"/>
    </row>
    <row r="36" spans="1:29" s="5" customFormat="1" ht="15" customHeight="1" x14ac:dyDescent="0.25">
      <c r="A36" s="808"/>
      <c r="B36" s="806"/>
      <c r="C36" s="807"/>
      <c r="D36" s="807"/>
      <c r="E36" s="807"/>
      <c r="F36" s="42"/>
      <c r="G36" s="42"/>
      <c r="H36" s="42"/>
      <c r="I36" s="42"/>
      <c r="J36" s="42"/>
      <c r="K36" s="42"/>
      <c r="L36" s="42"/>
      <c r="M36" s="42"/>
      <c r="N36" s="42"/>
      <c r="O36" s="42"/>
      <c r="P36" s="42"/>
      <c r="Q36" s="42"/>
      <c r="R36" s="42"/>
      <c r="S36" s="42"/>
      <c r="T36" s="42"/>
      <c r="U36" s="42"/>
      <c r="V36" s="42"/>
      <c r="W36" s="42"/>
      <c r="X36" s="42"/>
      <c r="Y36" s="42"/>
      <c r="Z36" s="42"/>
      <c r="AA36" s="42"/>
      <c r="AB36" s="42"/>
      <c r="AC36" s="42"/>
    </row>
    <row r="37" spans="1:29" s="5" customFormat="1" ht="15" customHeight="1" x14ac:dyDescent="0.25">
      <c r="A37" s="808"/>
      <c r="B37" s="806"/>
      <c r="C37" s="807"/>
      <c r="D37" s="807"/>
      <c r="E37" s="807"/>
      <c r="F37" s="42"/>
      <c r="G37" s="42"/>
      <c r="H37" s="42"/>
      <c r="I37" s="42"/>
      <c r="J37" s="42"/>
      <c r="K37" s="42"/>
      <c r="L37" s="39"/>
      <c r="M37" s="42"/>
      <c r="N37" s="42"/>
      <c r="O37" s="42"/>
      <c r="P37" s="42"/>
      <c r="Q37" s="42"/>
      <c r="R37" s="42"/>
      <c r="S37" s="42"/>
      <c r="T37" s="42"/>
      <c r="U37" s="42"/>
      <c r="V37" s="42"/>
      <c r="W37" s="42"/>
      <c r="X37" s="42"/>
      <c r="Y37" s="42"/>
      <c r="Z37" s="42"/>
      <c r="AA37" s="42"/>
      <c r="AB37" s="42"/>
      <c r="AC37" s="42"/>
    </row>
    <row r="38" spans="1:29" s="5" customFormat="1" ht="15" customHeight="1" x14ac:dyDescent="0.25">
      <c r="A38" s="808"/>
      <c r="B38" s="806"/>
      <c r="C38" s="809"/>
      <c r="D38" s="807"/>
      <c r="E38" s="807"/>
      <c r="F38" s="42"/>
      <c r="G38" s="42"/>
      <c r="H38" s="42"/>
      <c r="I38" s="42"/>
      <c r="J38" s="42"/>
      <c r="K38" s="42"/>
      <c r="L38" s="41"/>
      <c r="M38" s="42"/>
      <c r="N38" s="42"/>
      <c r="O38" s="42"/>
      <c r="P38" s="42"/>
      <c r="Q38" s="42"/>
      <c r="R38" s="42"/>
      <c r="S38" s="42"/>
      <c r="T38" s="42"/>
      <c r="U38" s="42"/>
      <c r="V38" s="42"/>
      <c r="W38" s="42"/>
      <c r="X38" s="42"/>
      <c r="Y38" s="42"/>
      <c r="Z38" s="42"/>
      <c r="AA38" s="42"/>
      <c r="AB38" s="42"/>
      <c r="AC38" s="42"/>
    </row>
    <row r="39" spans="1:29" s="5" customFormat="1" ht="15" customHeight="1" x14ac:dyDescent="0.25">
      <c r="A39" s="66"/>
      <c r="B39" s="66"/>
      <c r="C39" s="66"/>
      <c r="D39" s="66"/>
      <c r="E39" s="66"/>
      <c r="F39" s="69"/>
      <c r="G39" s="69"/>
      <c r="H39" s="69"/>
      <c r="I39" s="69"/>
      <c r="J39" s="69"/>
      <c r="K39" s="69"/>
      <c r="L39" s="59"/>
      <c r="M39" s="59"/>
      <c r="N39" s="59"/>
      <c r="O39" s="59"/>
      <c r="P39" s="59"/>
      <c r="Q39" s="59"/>
      <c r="R39" s="59"/>
      <c r="S39" s="59"/>
      <c r="T39" s="59"/>
      <c r="U39" s="59"/>
      <c r="V39" s="59"/>
      <c r="W39" s="59"/>
      <c r="X39" s="59"/>
      <c r="Y39" s="59"/>
      <c r="Z39" s="59"/>
      <c r="AA39" s="59"/>
      <c r="AB39" s="59"/>
      <c r="AC39" s="59"/>
    </row>
    <row r="40" spans="1:29" s="5" customFormat="1" ht="15" customHeight="1" x14ac:dyDescent="0.25">
      <c r="A40" s="66"/>
      <c r="B40" s="66"/>
      <c r="C40" s="66"/>
      <c r="D40" s="66"/>
      <c r="E40" s="66"/>
      <c r="F40" s="69"/>
      <c r="G40" s="69"/>
      <c r="H40" s="69"/>
      <c r="I40" s="69"/>
      <c r="J40" s="69"/>
      <c r="K40" s="69"/>
      <c r="L40" s="15"/>
      <c r="M40" s="59"/>
      <c r="N40" s="59"/>
      <c r="O40" s="59"/>
      <c r="P40" s="59"/>
      <c r="Q40" s="59"/>
      <c r="R40" s="59"/>
      <c r="S40" s="59"/>
      <c r="T40" s="59"/>
      <c r="U40" s="59"/>
      <c r="V40" s="59"/>
      <c r="W40" s="59"/>
      <c r="X40" s="59"/>
      <c r="Y40" s="59"/>
      <c r="Z40" s="59"/>
      <c r="AA40" s="59"/>
      <c r="AB40" s="59"/>
      <c r="AC40" s="59"/>
    </row>
    <row r="41" spans="1:29" s="5" customFormat="1" ht="15" customHeight="1" x14ac:dyDescent="0.25">
      <c r="A41" s="61"/>
      <c r="B41" s="69"/>
      <c r="C41" s="69"/>
      <c r="D41" s="69"/>
      <c r="E41" s="69"/>
      <c r="F41" s="69"/>
      <c r="G41" s="69"/>
      <c r="H41" s="69"/>
      <c r="I41" s="69"/>
      <c r="J41" s="69"/>
      <c r="K41" s="69"/>
      <c r="L41" s="61"/>
      <c r="M41" s="59"/>
      <c r="N41" s="59"/>
      <c r="O41" s="59"/>
      <c r="P41" s="59"/>
      <c r="Q41" s="59"/>
      <c r="R41" s="59"/>
      <c r="S41" s="59"/>
      <c r="T41" s="59"/>
      <c r="U41" s="59"/>
      <c r="V41" s="59"/>
      <c r="W41" s="59"/>
      <c r="X41" s="59"/>
      <c r="Y41" s="59"/>
      <c r="Z41" s="59"/>
      <c r="AA41" s="59"/>
      <c r="AB41" s="59"/>
      <c r="AC41" s="59"/>
    </row>
    <row r="42" spans="1:29" s="5" customFormat="1" ht="15" customHeight="1" x14ac:dyDescent="0.25">
      <c r="A42" s="59"/>
      <c r="B42" s="69"/>
      <c r="C42" s="69"/>
      <c r="D42" s="69"/>
      <c r="E42" s="69"/>
      <c r="F42" s="69"/>
      <c r="G42" s="69"/>
      <c r="H42" s="69"/>
      <c r="I42" s="69"/>
      <c r="J42" s="69"/>
      <c r="K42" s="69"/>
      <c r="L42" s="59"/>
      <c r="M42" s="59"/>
      <c r="N42" s="59"/>
      <c r="O42" s="59"/>
      <c r="P42" s="59"/>
      <c r="Q42" s="59"/>
      <c r="R42" s="59"/>
      <c r="S42" s="59"/>
      <c r="T42" s="59"/>
      <c r="U42" s="59"/>
      <c r="V42" s="59"/>
      <c r="W42" s="59"/>
      <c r="X42" s="59"/>
      <c r="Y42" s="59"/>
      <c r="Z42" s="59"/>
      <c r="AA42" s="59"/>
      <c r="AB42" s="59"/>
      <c r="AC42" s="59"/>
    </row>
    <row r="43" spans="1:29" s="5" customFormat="1" ht="15" customHeight="1" x14ac:dyDescent="0.25">
      <c r="A43" s="59"/>
      <c r="B43" s="69"/>
      <c r="C43" s="69"/>
      <c r="D43" s="69"/>
      <c r="E43" s="69"/>
      <c r="F43" s="69"/>
      <c r="G43" s="69"/>
      <c r="H43" s="69"/>
      <c r="I43" s="69"/>
      <c r="J43" s="69"/>
      <c r="K43" s="69"/>
      <c r="L43" s="59"/>
      <c r="M43" s="59"/>
      <c r="N43" s="59"/>
      <c r="O43" s="59"/>
      <c r="P43" s="59"/>
      <c r="Q43" s="59"/>
      <c r="R43" s="59"/>
      <c r="S43" s="59"/>
      <c r="T43" s="59"/>
      <c r="U43" s="59"/>
      <c r="V43" s="59"/>
      <c r="W43" s="59"/>
      <c r="X43" s="59"/>
      <c r="Y43" s="59"/>
      <c r="Z43" s="59"/>
      <c r="AA43" s="59"/>
      <c r="AB43" s="59"/>
      <c r="AC43" s="59"/>
    </row>
    <row r="44" spans="1:29" s="5" customFormat="1" ht="15" customHeight="1" x14ac:dyDescent="0.25">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row>
    <row r="45" spans="1:29" s="5" customFormat="1" ht="15" customHeight="1" x14ac:dyDescent="0.25">
      <c r="A45" s="59"/>
      <c r="B45" s="59"/>
      <c r="C45" s="59"/>
      <c r="D45" s="59"/>
      <c r="E45" s="59"/>
      <c r="F45" s="59"/>
      <c r="G45" s="59"/>
      <c r="H45" s="59"/>
      <c r="I45" s="59"/>
      <c r="J45" s="59"/>
    </row>
    <row r="46" spans="1:29" s="5" customFormat="1" ht="15" customHeight="1" x14ac:dyDescent="0.25">
      <c r="A46" s="59"/>
      <c r="B46" s="59"/>
      <c r="C46" s="59"/>
      <c r="D46" s="59"/>
      <c r="E46" s="59"/>
      <c r="F46" s="59"/>
      <c r="G46" s="59"/>
      <c r="H46" s="59"/>
      <c r="I46" s="59"/>
      <c r="J46" s="59"/>
    </row>
    <row r="47" spans="1:29" ht="15" customHeight="1" x14ac:dyDescent="0.2">
      <c r="A47" s="63"/>
      <c r="B47" s="63"/>
      <c r="C47" s="63"/>
      <c r="D47" s="63"/>
      <c r="E47" s="63"/>
      <c r="F47" s="63"/>
      <c r="G47" s="63"/>
      <c r="H47" s="63"/>
      <c r="I47" s="63"/>
      <c r="J47" s="63"/>
    </row>
    <row r="48" spans="1:29" x14ac:dyDescent="0.2">
      <c r="A48" s="63"/>
      <c r="B48" s="63"/>
      <c r="C48" s="63"/>
      <c r="D48" s="63"/>
      <c r="E48" s="63"/>
      <c r="F48" s="63"/>
      <c r="G48" s="63"/>
      <c r="H48" s="63"/>
      <c r="I48" s="63"/>
      <c r="J48" s="63"/>
    </row>
  </sheetData>
  <mergeCells count="15">
    <mergeCell ref="A2:S2"/>
    <mergeCell ref="A4:A7"/>
    <mergeCell ref="B4:W4"/>
    <mergeCell ref="B5:C5"/>
    <mergeCell ref="D5:E5"/>
    <mergeCell ref="F5:G5"/>
    <mergeCell ref="H5:I5"/>
    <mergeCell ref="J5:K5"/>
    <mergeCell ref="L5:M5"/>
    <mergeCell ref="N5:O5"/>
    <mergeCell ref="P5:Q5"/>
    <mergeCell ref="R5:S5"/>
    <mergeCell ref="T5:U5"/>
    <mergeCell ref="V5:W5"/>
    <mergeCell ref="B6:W6"/>
  </mergeCells>
  <hyperlinks>
    <hyperlink ref="S1:Z1" location="Inhalt_Jugendliche!A1" display="zurück zur Übersicht"/>
    <hyperlink ref="AN1:AR1" location="Inhalt_Jugendliche!A1" display="zurück zur Übersicht"/>
    <hyperlink ref="V1:W1"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&amp;N&amp;R&amp;"Arial,Standard"&amp;8https://vielfalt.wetterau.de/vielfalt/vielfalt-zahlen-daten-fakten/jugendliche/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X44"/>
  <sheetViews>
    <sheetView showGridLines="0" view="pageLayout" zoomScale="70" zoomScaleNormal="100" zoomScalePageLayoutView="70" workbookViewId="0">
      <selection activeCell="I1" sqref="I1"/>
    </sheetView>
  </sheetViews>
  <sheetFormatPr baseColWidth="10" defaultColWidth="9.42578125" defaultRowHeight="15" x14ac:dyDescent="0.25"/>
  <cols>
    <col min="1" max="1" width="3.5703125" customWidth="1"/>
    <col min="2" max="2" width="18.42578125" customWidth="1"/>
    <col min="3" max="3" width="8.42578125" customWidth="1"/>
    <col min="4" max="9" width="9.140625" customWidth="1"/>
    <col min="10" max="10" width="1.85546875" customWidth="1"/>
    <col min="11" max="11" width="2.5703125" customWidth="1"/>
    <col min="12" max="12" width="3.5703125" customWidth="1"/>
    <col min="13" max="13" width="18.42578125" customWidth="1"/>
    <col min="14" max="14" width="10.42578125" style="103" bestFit="1" customWidth="1"/>
    <col min="15" max="20" width="9.140625" customWidth="1"/>
    <col min="21" max="21" width="2.140625" customWidth="1"/>
    <col min="22" max="22" width="1.140625" customWidth="1"/>
    <col min="23" max="23" width="8" hidden="1" customWidth="1"/>
    <col min="24" max="24" width="9.5703125" hidden="1" customWidth="1"/>
  </cols>
  <sheetData>
    <row r="1" spans="1:23" x14ac:dyDescent="0.25">
      <c r="H1" s="364" t="s">
        <v>316</v>
      </c>
      <c r="J1" s="364"/>
      <c r="K1" s="364"/>
      <c r="M1" s="110"/>
      <c r="N1" s="92"/>
      <c r="O1" s="92"/>
      <c r="P1" s="92"/>
      <c r="Q1" s="92"/>
      <c r="R1" s="16"/>
      <c r="S1" s="364" t="s">
        <v>316</v>
      </c>
      <c r="U1" s="364"/>
      <c r="V1" s="364"/>
      <c r="W1" s="103"/>
    </row>
    <row r="2" spans="1:23" ht="21.75" customHeight="1" x14ac:dyDescent="0.25">
      <c r="A2" s="896" t="s">
        <v>269</v>
      </c>
      <c r="B2" s="896"/>
      <c r="C2" s="896"/>
      <c r="D2" s="896"/>
      <c r="E2" s="896"/>
      <c r="F2" s="896"/>
      <c r="G2" s="896"/>
      <c r="H2" s="896"/>
      <c r="I2" s="896"/>
      <c r="J2" s="896"/>
      <c r="K2" s="896"/>
      <c r="L2" s="896" t="s">
        <v>270</v>
      </c>
      <c r="M2" s="896"/>
      <c r="N2" s="896"/>
      <c r="O2" s="896"/>
      <c r="P2" s="896"/>
      <c r="Q2" s="896"/>
      <c r="R2" s="896"/>
      <c r="S2" s="896"/>
      <c r="T2" s="896"/>
      <c r="U2" s="896"/>
      <c r="V2" s="102"/>
      <c r="W2" s="102"/>
    </row>
    <row r="3" spans="1:23" ht="12" customHeight="1" x14ac:dyDescent="0.25">
      <c r="A3" s="280"/>
      <c r="B3" s="79"/>
      <c r="C3" s="79"/>
      <c r="D3" s="79"/>
      <c r="E3" s="79"/>
      <c r="F3" s="16"/>
      <c r="M3" s="280"/>
      <c r="N3" s="79"/>
      <c r="O3" s="79"/>
      <c r="P3" s="79"/>
      <c r="Q3" s="79"/>
      <c r="R3" s="16"/>
    </row>
    <row r="4" spans="1:23" ht="15.75" customHeight="1" x14ac:dyDescent="0.25">
      <c r="A4" s="42"/>
      <c r="B4" s="897"/>
      <c r="C4" s="897"/>
      <c r="D4" s="907" t="s">
        <v>19</v>
      </c>
      <c r="E4" s="907"/>
      <c r="F4" s="907"/>
      <c r="G4" s="907" t="s">
        <v>20</v>
      </c>
      <c r="H4" s="907"/>
      <c r="I4" s="907"/>
      <c r="J4" s="89"/>
      <c r="K4" s="84"/>
      <c r="M4" s="897"/>
      <c r="N4" s="897"/>
      <c r="O4" s="909" t="s">
        <v>19</v>
      </c>
      <c r="P4" s="909"/>
      <c r="Q4" s="909"/>
      <c r="R4" s="909" t="s">
        <v>20</v>
      </c>
      <c r="S4" s="909"/>
      <c r="T4" s="909"/>
      <c r="U4" s="36"/>
      <c r="V4" s="53"/>
      <c r="W4" s="53"/>
    </row>
    <row r="5" spans="1:23" ht="15.75" customHeight="1" x14ac:dyDescent="0.25">
      <c r="A5" s="42"/>
      <c r="B5" s="897"/>
      <c r="C5" s="897"/>
      <c r="D5" s="907" t="s">
        <v>13</v>
      </c>
      <c r="E5" s="907" t="s">
        <v>34</v>
      </c>
      <c r="F5" s="907"/>
      <c r="G5" s="907" t="s">
        <v>13</v>
      </c>
      <c r="H5" s="907" t="s">
        <v>34</v>
      </c>
      <c r="I5" s="907"/>
      <c r="J5" s="90"/>
      <c r="K5" s="83"/>
      <c r="M5" s="897"/>
      <c r="N5" s="897"/>
      <c r="O5" s="909" t="s">
        <v>13</v>
      </c>
      <c r="P5" s="909" t="s">
        <v>34</v>
      </c>
      <c r="Q5" s="909"/>
      <c r="R5" s="909" t="s">
        <v>13</v>
      </c>
      <c r="S5" s="909" t="s">
        <v>34</v>
      </c>
      <c r="T5" s="909"/>
      <c r="U5" s="90"/>
      <c r="V5" s="83"/>
      <c r="W5" s="83"/>
    </row>
    <row r="6" spans="1:23" ht="15" customHeight="1" x14ac:dyDescent="0.25">
      <c r="A6" s="42"/>
      <c r="B6" s="897"/>
      <c r="C6" s="897"/>
      <c r="D6" s="907"/>
      <c r="E6" s="291" t="s">
        <v>35</v>
      </c>
      <c r="F6" s="291" t="s">
        <v>36</v>
      </c>
      <c r="G6" s="907"/>
      <c r="H6" s="291" t="s">
        <v>35</v>
      </c>
      <c r="I6" s="291" t="s">
        <v>36</v>
      </c>
      <c r="J6" s="7"/>
      <c r="K6" s="17"/>
      <c r="M6" s="897"/>
      <c r="N6" s="897"/>
      <c r="O6" s="909"/>
      <c r="P6" s="281" t="s">
        <v>35</v>
      </c>
      <c r="Q6" s="281" t="s">
        <v>36</v>
      </c>
      <c r="R6" s="909"/>
      <c r="S6" s="281" t="s">
        <v>35</v>
      </c>
      <c r="T6" s="281" t="s">
        <v>36</v>
      </c>
      <c r="U6" s="17"/>
      <c r="V6" s="7"/>
      <c r="W6" s="17"/>
    </row>
    <row r="7" spans="1:23" ht="15" customHeight="1" x14ac:dyDescent="0.25">
      <c r="A7" s="53"/>
      <c r="B7" s="895" t="s">
        <v>37</v>
      </c>
      <c r="C7" s="95" t="s">
        <v>29</v>
      </c>
      <c r="D7" s="96">
        <v>2.4</v>
      </c>
      <c r="E7" s="96">
        <v>2.9</v>
      </c>
      <c r="F7" s="96">
        <v>1.9</v>
      </c>
      <c r="G7" s="96">
        <v>1.3</v>
      </c>
      <c r="H7" s="96">
        <v>1.2</v>
      </c>
      <c r="I7" s="96">
        <v>1.4</v>
      </c>
      <c r="J7" s="7"/>
      <c r="K7" s="17"/>
      <c r="M7" s="909" t="s">
        <v>37</v>
      </c>
      <c r="N7" s="121" t="s">
        <v>29</v>
      </c>
      <c r="O7" s="320">
        <v>2.4</v>
      </c>
      <c r="P7" s="320">
        <v>2.6</v>
      </c>
      <c r="Q7" s="320">
        <v>2.2000000000000002</v>
      </c>
      <c r="R7" s="320">
        <v>1.1000000000000001</v>
      </c>
      <c r="S7" s="320">
        <v>1.1000000000000001</v>
      </c>
      <c r="T7" s="320">
        <v>1.1000000000000001</v>
      </c>
      <c r="U7" s="17"/>
      <c r="V7" s="7"/>
      <c r="W7" s="17"/>
    </row>
    <row r="8" spans="1:23" ht="15" customHeight="1" x14ac:dyDescent="0.25">
      <c r="A8" s="53"/>
      <c r="B8" s="895"/>
      <c r="C8" s="95" t="s">
        <v>2</v>
      </c>
      <c r="D8" s="96">
        <v>2.2999999999999998</v>
      </c>
      <c r="E8" s="96">
        <v>2.9</v>
      </c>
      <c r="F8" s="96">
        <v>1.7</v>
      </c>
      <c r="G8" s="96">
        <v>1.2</v>
      </c>
      <c r="H8" s="96">
        <v>1.1000000000000001</v>
      </c>
      <c r="I8" s="96">
        <v>1.3</v>
      </c>
      <c r="J8" s="7"/>
      <c r="K8" s="17"/>
      <c r="M8" s="909"/>
      <c r="N8" s="121" t="s">
        <v>2</v>
      </c>
      <c r="O8" s="320">
        <v>2.2999999999999998</v>
      </c>
      <c r="P8" s="320">
        <v>2.5</v>
      </c>
      <c r="Q8" s="320">
        <v>2.1</v>
      </c>
      <c r="R8" s="320">
        <v>1.1000000000000001</v>
      </c>
      <c r="S8" s="320">
        <v>1.1000000000000001</v>
      </c>
      <c r="T8" s="320">
        <v>1.1000000000000001</v>
      </c>
      <c r="U8" s="17"/>
      <c r="V8" s="7"/>
      <c r="W8" s="17"/>
    </row>
    <row r="9" spans="1:23" ht="15" customHeight="1" x14ac:dyDescent="0.25">
      <c r="A9" s="53"/>
      <c r="B9" s="895"/>
      <c r="C9" s="97" t="s">
        <v>6</v>
      </c>
      <c r="D9" s="96">
        <v>3.2</v>
      </c>
      <c r="E9" s="96" t="s">
        <v>14</v>
      </c>
      <c r="F9" s="96" t="s">
        <v>14</v>
      </c>
      <c r="G9" s="96" t="s">
        <v>14</v>
      </c>
      <c r="H9" s="96" t="s">
        <v>14</v>
      </c>
      <c r="I9" s="96" t="s">
        <v>14</v>
      </c>
      <c r="J9" s="7"/>
      <c r="K9" s="17"/>
      <c r="M9" s="909"/>
      <c r="N9" s="321" t="s">
        <v>6</v>
      </c>
      <c r="O9" s="320">
        <v>2.9</v>
      </c>
      <c r="P9" s="320">
        <v>3</v>
      </c>
      <c r="Q9" s="320">
        <v>2.7</v>
      </c>
      <c r="R9" s="320">
        <v>1.4</v>
      </c>
      <c r="S9" s="320">
        <v>1.4</v>
      </c>
      <c r="T9" s="320">
        <v>1.3</v>
      </c>
      <c r="U9" s="17"/>
      <c r="V9" s="7"/>
      <c r="W9" s="17"/>
    </row>
    <row r="10" spans="1:23" ht="15" customHeight="1" x14ac:dyDescent="0.25">
      <c r="A10" s="53"/>
      <c r="B10" s="895" t="s">
        <v>38</v>
      </c>
      <c r="C10" s="95" t="s">
        <v>29</v>
      </c>
      <c r="D10" s="96">
        <v>2.5</v>
      </c>
      <c r="E10" s="96">
        <v>2.5</v>
      </c>
      <c r="F10" s="96">
        <v>2.6</v>
      </c>
      <c r="G10" s="96">
        <v>2.1</v>
      </c>
      <c r="H10" s="96">
        <v>1.9</v>
      </c>
      <c r="I10" s="96">
        <v>2.2000000000000002</v>
      </c>
      <c r="J10" s="7"/>
      <c r="K10" s="17"/>
      <c r="M10" s="909" t="s">
        <v>38</v>
      </c>
      <c r="N10" s="121" t="s">
        <v>29</v>
      </c>
      <c r="O10" s="320">
        <v>3.1</v>
      </c>
      <c r="P10" s="320">
        <v>3.3</v>
      </c>
      <c r="Q10" s="320">
        <v>3</v>
      </c>
      <c r="R10" s="320">
        <v>2.7</v>
      </c>
      <c r="S10" s="320">
        <v>2.8</v>
      </c>
      <c r="T10" s="320">
        <v>2.6</v>
      </c>
      <c r="U10" s="17"/>
      <c r="V10" s="7"/>
      <c r="W10" s="17"/>
    </row>
    <row r="11" spans="1:23" ht="15" customHeight="1" x14ac:dyDescent="0.25">
      <c r="A11" s="53"/>
      <c r="B11" s="895"/>
      <c r="C11" s="95" t="s">
        <v>2</v>
      </c>
      <c r="D11" s="96">
        <v>2.2000000000000002</v>
      </c>
      <c r="E11" s="96">
        <v>2.1</v>
      </c>
      <c r="F11" s="96">
        <v>2.4</v>
      </c>
      <c r="G11" s="96">
        <v>1.9</v>
      </c>
      <c r="H11" s="96">
        <v>1.8</v>
      </c>
      <c r="I11" s="96">
        <v>2.1</v>
      </c>
      <c r="J11" s="7"/>
      <c r="K11" s="17"/>
      <c r="M11" s="909"/>
      <c r="N11" s="121" t="s">
        <v>2</v>
      </c>
      <c r="O11" s="320">
        <v>2.7</v>
      </c>
      <c r="P11" s="320">
        <v>2.8</v>
      </c>
      <c r="Q11" s="320">
        <v>2.6</v>
      </c>
      <c r="R11" s="320">
        <v>2.2000000000000002</v>
      </c>
      <c r="S11" s="320">
        <v>2.2000000000000002</v>
      </c>
      <c r="T11" s="320">
        <v>2.1</v>
      </c>
      <c r="U11" s="17"/>
      <c r="V11" s="7"/>
      <c r="W11" s="17"/>
    </row>
    <row r="12" spans="1:23" ht="15" customHeight="1" x14ac:dyDescent="0.25">
      <c r="A12" s="53"/>
      <c r="B12" s="895"/>
      <c r="C12" s="97" t="s">
        <v>6</v>
      </c>
      <c r="D12" s="96">
        <v>5.9</v>
      </c>
      <c r="E12" s="96" t="s">
        <v>14</v>
      </c>
      <c r="F12" s="96" t="s">
        <v>14</v>
      </c>
      <c r="G12" s="96" t="s">
        <v>14</v>
      </c>
      <c r="H12" s="96" t="s">
        <v>14</v>
      </c>
      <c r="I12" s="96" t="s">
        <v>14</v>
      </c>
      <c r="J12" s="7"/>
      <c r="K12" s="17"/>
      <c r="M12" s="909"/>
      <c r="N12" s="321" t="s">
        <v>6</v>
      </c>
      <c r="O12" s="320">
        <v>6.6</v>
      </c>
      <c r="P12" s="320">
        <v>6.8</v>
      </c>
      <c r="Q12" s="320">
        <v>6.4</v>
      </c>
      <c r="R12" s="320">
        <v>7.1</v>
      </c>
      <c r="S12" s="320">
        <v>8</v>
      </c>
      <c r="T12" s="320">
        <v>6.1</v>
      </c>
      <c r="U12" s="17"/>
      <c r="V12" s="7"/>
      <c r="W12" s="17"/>
    </row>
    <row r="13" spans="1:23" ht="15" customHeight="1" x14ac:dyDescent="0.25">
      <c r="A13" s="53"/>
      <c r="B13" s="895" t="s">
        <v>29</v>
      </c>
      <c r="C13" s="95" t="s">
        <v>29</v>
      </c>
      <c r="D13" s="96">
        <v>4.9000000000000004</v>
      </c>
      <c r="E13" s="96">
        <v>5.4</v>
      </c>
      <c r="F13" s="96">
        <v>4.5</v>
      </c>
      <c r="G13" s="96">
        <v>3.3</v>
      </c>
      <c r="H13" s="96">
        <v>3.1</v>
      </c>
      <c r="I13" s="96">
        <v>3.6</v>
      </c>
      <c r="J13" s="7"/>
      <c r="K13" s="17"/>
      <c r="M13" s="909" t="s">
        <v>29</v>
      </c>
      <c r="N13" s="121" t="s">
        <v>29</v>
      </c>
      <c r="O13" s="320">
        <v>5.5</v>
      </c>
      <c r="P13" s="320">
        <v>5.8</v>
      </c>
      <c r="Q13" s="320">
        <v>5.2</v>
      </c>
      <c r="R13" s="320">
        <v>3.8</v>
      </c>
      <c r="S13" s="320">
        <v>3.9</v>
      </c>
      <c r="T13" s="320">
        <v>3.6</v>
      </c>
      <c r="U13" s="17"/>
      <c r="V13" s="7"/>
      <c r="W13" s="17"/>
    </row>
    <row r="14" spans="1:23" ht="15" customHeight="1" x14ac:dyDescent="0.25">
      <c r="A14" s="53"/>
      <c r="B14" s="895"/>
      <c r="C14" s="95" t="s">
        <v>2</v>
      </c>
      <c r="D14" s="96">
        <v>4.5999999999999996</v>
      </c>
      <c r="E14" s="96">
        <v>5</v>
      </c>
      <c r="F14" s="96">
        <v>4.0999999999999996</v>
      </c>
      <c r="G14" s="96">
        <v>3.1</v>
      </c>
      <c r="H14" s="96">
        <v>2.9</v>
      </c>
      <c r="I14" s="96">
        <v>3.4</v>
      </c>
      <c r="J14" s="7"/>
      <c r="K14" s="17"/>
      <c r="M14" s="909"/>
      <c r="N14" s="121" t="s">
        <v>2</v>
      </c>
      <c r="O14" s="320">
        <v>5</v>
      </c>
      <c r="P14" s="320">
        <v>5.3</v>
      </c>
      <c r="Q14" s="320">
        <v>4.7</v>
      </c>
      <c r="R14" s="320">
        <v>3.3</v>
      </c>
      <c r="S14" s="320">
        <v>3.3</v>
      </c>
      <c r="T14" s="320">
        <v>3.2</v>
      </c>
      <c r="U14" s="17"/>
      <c r="V14" s="7"/>
      <c r="W14" s="17"/>
    </row>
    <row r="15" spans="1:23" ht="15" customHeight="1" x14ac:dyDescent="0.25">
      <c r="A15" s="53"/>
      <c r="B15" s="895"/>
      <c r="C15" s="97" t="s">
        <v>6</v>
      </c>
      <c r="D15" s="96">
        <v>9.1</v>
      </c>
      <c r="E15" s="96" t="s">
        <v>14</v>
      </c>
      <c r="F15" s="96" t="s">
        <v>14</v>
      </c>
      <c r="G15" s="96" t="s">
        <v>14</v>
      </c>
      <c r="H15" s="96" t="s">
        <v>14</v>
      </c>
      <c r="I15" s="96" t="s">
        <v>14</v>
      </c>
      <c r="J15" s="7"/>
      <c r="K15" s="17"/>
      <c r="M15" s="909"/>
      <c r="N15" s="321" t="s">
        <v>6</v>
      </c>
      <c r="O15" s="320">
        <v>9.5</v>
      </c>
      <c r="P15" s="320">
        <v>9.8000000000000007</v>
      </c>
      <c r="Q15" s="320">
        <v>9.1999999999999993</v>
      </c>
      <c r="R15" s="320">
        <v>8.5</v>
      </c>
      <c r="S15" s="320">
        <v>9.4</v>
      </c>
      <c r="T15" s="320">
        <v>7.4</v>
      </c>
      <c r="U15" s="17"/>
      <c r="V15" s="7"/>
      <c r="W15" s="17"/>
    </row>
    <row r="16" spans="1:23" ht="15" customHeight="1" x14ac:dyDescent="0.25">
      <c r="B16" s="3" t="s">
        <v>16</v>
      </c>
      <c r="I16" s="17"/>
      <c r="J16" s="7"/>
      <c r="K16" s="17"/>
      <c r="M16" s="3" t="s">
        <v>16</v>
      </c>
      <c r="U16" s="17"/>
      <c r="V16" s="7"/>
      <c r="W16" s="17"/>
    </row>
    <row r="17" spans="1:23" x14ac:dyDescent="0.25">
      <c r="B17" s="4" t="s">
        <v>4</v>
      </c>
      <c r="I17" s="17"/>
      <c r="J17" s="7"/>
      <c r="K17" s="17"/>
      <c r="M17" s="4" t="s">
        <v>4</v>
      </c>
      <c r="U17" s="17"/>
      <c r="V17" s="7"/>
      <c r="W17" s="17"/>
    </row>
    <row r="18" spans="1:23" x14ac:dyDescent="0.25">
      <c r="A18" s="93"/>
      <c r="D18" s="94"/>
      <c r="E18" s="94"/>
      <c r="F18" s="94"/>
      <c r="G18" s="94"/>
      <c r="H18" s="43"/>
      <c r="I18" s="17"/>
      <c r="J18" s="91"/>
      <c r="K18" s="17"/>
      <c r="M18" s="93"/>
      <c r="N18" s="322"/>
      <c r="O18" s="94"/>
      <c r="P18" s="94"/>
      <c r="Q18" s="94"/>
      <c r="R18" s="94"/>
      <c r="S18" s="94"/>
      <c r="T18" s="43"/>
      <c r="U18" s="17"/>
      <c r="V18" s="56"/>
      <c r="W18" s="17"/>
    </row>
    <row r="19" spans="1:23" x14ac:dyDescent="0.25">
      <c r="A19" s="93"/>
      <c r="B19" s="290"/>
      <c r="C19" s="290"/>
      <c r="D19" s="94"/>
      <c r="E19" s="94"/>
      <c r="F19" s="94"/>
      <c r="G19" s="94"/>
      <c r="H19" s="42"/>
      <c r="I19" s="42"/>
      <c r="J19" s="42"/>
      <c r="M19" s="93"/>
      <c r="N19" s="322"/>
      <c r="O19" s="94"/>
      <c r="P19" s="94"/>
      <c r="Q19" s="94"/>
      <c r="R19" s="94"/>
      <c r="S19" s="94"/>
      <c r="T19" s="42"/>
      <c r="U19" s="42"/>
    </row>
    <row r="20" spans="1:23" x14ac:dyDescent="0.25">
      <c r="A20" s="66"/>
      <c r="B20" s="313"/>
      <c r="C20" s="314"/>
      <c r="D20" s="314"/>
      <c r="E20" s="315" t="s">
        <v>19</v>
      </c>
      <c r="F20" s="315" t="s">
        <v>39</v>
      </c>
      <c r="G20" s="313"/>
      <c r="H20" s="313"/>
      <c r="I20" s="313"/>
      <c r="J20" s="42"/>
      <c r="M20" s="290"/>
      <c r="N20" s="16"/>
      <c r="O20" s="290"/>
      <c r="P20" s="290"/>
      <c r="Q20" s="290"/>
      <c r="R20" s="290"/>
      <c r="S20" s="290"/>
      <c r="T20" s="290"/>
      <c r="U20" s="290"/>
    </row>
    <row r="21" spans="1:23" s="5" customFormat="1" x14ac:dyDescent="0.25">
      <c r="A21" s="894"/>
      <c r="B21" s="313"/>
      <c r="C21" s="911" t="s">
        <v>40</v>
      </c>
      <c r="D21" s="316" t="s">
        <v>2</v>
      </c>
      <c r="E21" s="88">
        <v>2.8</v>
      </c>
      <c r="F21" s="317">
        <v>1.2</v>
      </c>
      <c r="G21" s="313"/>
      <c r="H21" s="313"/>
      <c r="I21" s="313"/>
      <c r="L21"/>
      <c r="M21" s="290"/>
      <c r="N21" s="303"/>
      <c r="O21" s="302"/>
      <c r="P21" s="303" t="s">
        <v>19</v>
      </c>
      <c r="Q21" s="303" t="s">
        <v>39</v>
      </c>
      <c r="R21" s="290"/>
      <c r="S21" s="290"/>
      <c r="T21" s="290"/>
      <c r="U21" s="290"/>
      <c r="V21"/>
      <c r="W21"/>
    </row>
    <row r="22" spans="1:23" s="5" customFormat="1" ht="28.5" customHeight="1" x14ac:dyDescent="0.25">
      <c r="A22" s="894"/>
      <c r="B22" s="313"/>
      <c r="C22" s="911"/>
      <c r="D22" s="318" t="s">
        <v>6</v>
      </c>
      <c r="E22" s="317">
        <v>3</v>
      </c>
      <c r="F22" s="317" t="s">
        <v>5</v>
      </c>
      <c r="G22" s="313"/>
      <c r="H22" s="313"/>
      <c r="I22" s="313"/>
      <c r="M22" s="290"/>
      <c r="N22" s="910" t="s">
        <v>2</v>
      </c>
      <c r="O22" s="304" t="s">
        <v>41</v>
      </c>
      <c r="P22" s="96">
        <v>2.2999999999999998</v>
      </c>
      <c r="Q22" s="96">
        <v>1.1000000000000001</v>
      </c>
      <c r="R22" s="290"/>
      <c r="S22" s="290"/>
      <c r="T22" s="290"/>
      <c r="U22" s="290"/>
    </row>
    <row r="23" spans="1:23" s="5" customFormat="1" x14ac:dyDescent="0.25">
      <c r="A23" s="894"/>
      <c r="B23" s="313"/>
      <c r="C23" s="911" t="s">
        <v>41</v>
      </c>
      <c r="D23" s="316" t="s">
        <v>2</v>
      </c>
      <c r="E23" s="317">
        <v>2.5</v>
      </c>
      <c r="F23" s="317">
        <v>2</v>
      </c>
      <c r="G23" s="313"/>
      <c r="H23" s="313"/>
      <c r="I23" s="313"/>
      <c r="L23" s="62"/>
      <c r="M23" s="290"/>
      <c r="N23" s="910"/>
      <c r="O23" s="305" t="s">
        <v>40</v>
      </c>
      <c r="P23" s="96">
        <v>2.9</v>
      </c>
      <c r="Q23" s="96">
        <v>1.4</v>
      </c>
      <c r="R23" s="290"/>
      <c r="S23" s="290"/>
      <c r="T23" s="290"/>
      <c r="U23" s="290"/>
    </row>
    <row r="24" spans="1:23" s="5" customFormat="1" ht="15" customHeight="1" x14ac:dyDescent="0.25">
      <c r="A24" s="894"/>
      <c r="B24" s="313"/>
      <c r="C24" s="911"/>
      <c r="D24" s="318" t="s">
        <v>6</v>
      </c>
      <c r="E24" s="317">
        <v>6.3</v>
      </c>
      <c r="F24" s="317" t="s">
        <v>5</v>
      </c>
      <c r="G24" s="313"/>
      <c r="H24" s="313"/>
      <c r="I24" s="313"/>
      <c r="L24" s="62"/>
      <c r="M24" s="290"/>
      <c r="N24" s="910" t="s">
        <v>6</v>
      </c>
      <c r="O24" s="304" t="s">
        <v>41</v>
      </c>
      <c r="P24" s="96">
        <v>2.7</v>
      </c>
      <c r="Q24" s="96">
        <v>2.2000000000000002</v>
      </c>
      <c r="R24" s="290"/>
      <c r="S24" s="290"/>
      <c r="T24" s="290"/>
      <c r="U24" s="290"/>
    </row>
    <row r="25" spans="1:23" s="5" customFormat="1" x14ac:dyDescent="0.25">
      <c r="A25" s="62"/>
      <c r="B25" s="313"/>
      <c r="C25" s="313"/>
      <c r="D25" s="313"/>
      <c r="E25" s="313"/>
      <c r="F25" s="313"/>
      <c r="G25" s="313"/>
      <c r="H25" s="313"/>
      <c r="I25" s="313"/>
      <c r="M25" s="290"/>
      <c r="N25" s="910"/>
      <c r="O25" s="305" t="s">
        <v>40</v>
      </c>
      <c r="P25" s="96">
        <v>6.6</v>
      </c>
      <c r="Q25" s="96">
        <v>7.1</v>
      </c>
      <c r="R25" s="290"/>
      <c r="S25" s="290"/>
      <c r="T25" s="290"/>
      <c r="U25" s="290"/>
    </row>
    <row r="26" spans="1:23" s="5" customFormat="1" x14ac:dyDescent="0.25">
      <c r="A26" s="57"/>
      <c r="B26" s="313"/>
      <c r="C26" s="313"/>
      <c r="D26" s="313"/>
      <c r="E26" s="313"/>
      <c r="F26" s="313"/>
      <c r="G26" s="313"/>
      <c r="H26" s="313"/>
      <c r="I26" s="313"/>
      <c r="M26" s="290"/>
      <c r="N26" s="16"/>
      <c r="O26" s="290"/>
      <c r="P26" s="290"/>
      <c r="Q26" s="290"/>
      <c r="R26" s="290"/>
      <c r="S26" s="290"/>
      <c r="T26" s="290"/>
      <c r="U26" s="290"/>
    </row>
    <row r="27" spans="1:23" s="5" customFormat="1" x14ac:dyDescent="0.25">
      <c r="A27" s="47"/>
      <c r="B27" s="313"/>
      <c r="C27" s="313"/>
      <c r="D27" s="313"/>
      <c r="E27" s="313"/>
      <c r="F27" s="313"/>
      <c r="G27" s="313"/>
      <c r="H27" s="313"/>
      <c r="I27" s="313"/>
      <c r="M27" s="290"/>
      <c r="N27" s="16"/>
      <c r="O27" s="290"/>
      <c r="P27" s="290"/>
      <c r="Q27" s="290"/>
      <c r="R27" s="290"/>
      <c r="S27" s="290"/>
      <c r="T27" s="290"/>
      <c r="U27" s="290"/>
    </row>
    <row r="28" spans="1:23" s="5" customFormat="1" x14ac:dyDescent="0.25">
      <c r="B28" s="313"/>
      <c r="C28" s="313"/>
      <c r="D28" s="313"/>
      <c r="E28" s="313"/>
      <c r="F28" s="313"/>
      <c r="G28" s="313"/>
      <c r="H28" s="313"/>
      <c r="I28" s="313"/>
      <c r="M28" s="290"/>
      <c r="N28" s="16"/>
      <c r="O28" s="290"/>
      <c r="P28" s="290"/>
      <c r="Q28" s="290"/>
      <c r="R28" s="290"/>
      <c r="S28" s="290"/>
      <c r="T28" s="290"/>
      <c r="U28" s="290"/>
    </row>
    <row r="29" spans="1:23" s="5" customFormat="1" x14ac:dyDescent="0.25">
      <c r="B29" s="313"/>
      <c r="C29" s="313"/>
      <c r="D29" s="313"/>
      <c r="E29" s="313"/>
      <c r="F29" s="313"/>
      <c r="G29" s="313"/>
      <c r="H29" s="313"/>
      <c r="I29" s="313"/>
      <c r="M29" s="290"/>
      <c r="N29" s="16"/>
      <c r="O29" s="290"/>
      <c r="P29" s="290"/>
      <c r="Q29" s="290"/>
      <c r="R29" s="290"/>
      <c r="S29" s="290"/>
      <c r="T29" s="290"/>
      <c r="U29" s="290"/>
    </row>
    <row r="30" spans="1:23" s="5" customFormat="1" x14ac:dyDescent="0.25">
      <c r="B30" s="313"/>
      <c r="C30" s="313"/>
      <c r="D30" s="313"/>
      <c r="E30" s="313"/>
      <c r="F30" s="313"/>
      <c r="G30" s="313"/>
      <c r="H30" s="313"/>
      <c r="I30" s="313"/>
      <c r="M30" s="290"/>
      <c r="N30" s="16"/>
      <c r="O30" s="290"/>
      <c r="P30" s="290"/>
      <c r="Q30" s="290"/>
      <c r="R30" s="290"/>
      <c r="S30" s="290"/>
      <c r="T30" s="290"/>
      <c r="U30" s="290"/>
    </row>
    <row r="31" spans="1:23" s="5" customFormat="1" x14ac:dyDescent="0.25">
      <c r="B31" s="313"/>
      <c r="C31" s="313"/>
      <c r="D31" s="313"/>
      <c r="E31" s="313"/>
      <c r="F31" s="313"/>
      <c r="G31" s="313"/>
      <c r="H31" s="313"/>
      <c r="I31" s="313"/>
      <c r="M31" s="290"/>
      <c r="N31" s="16"/>
      <c r="O31" s="290"/>
      <c r="P31" s="290"/>
      <c r="Q31" s="290"/>
      <c r="R31" s="290"/>
      <c r="S31" s="290"/>
      <c r="T31" s="290"/>
      <c r="U31" s="290"/>
    </row>
    <row r="32" spans="1:23" s="5" customFormat="1" x14ac:dyDescent="0.25">
      <c r="B32" s="313"/>
      <c r="C32" s="313"/>
      <c r="D32" s="313"/>
      <c r="E32" s="313"/>
      <c r="F32" s="313"/>
      <c r="G32" s="313"/>
      <c r="H32" s="313"/>
      <c r="I32" s="313"/>
      <c r="M32" s="290"/>
      <c r="N32" s="16"/>
      <c r="O32" s="290"/>
      <c r="P32" s="290"/>
      <c r="Q32" s="290"/>
      <c r="R32" s="290"/>
      <c r="S32" s="290"/>
      <c r="T32" s="290"/>
      <c r="U32" s="290"/>
    </row>
    <row r="33" spans="1:23" s="5" customFormat="1" x14ac:dyDescent="0.25">
      <c r="B33" s="313"/>
      <c r="C33" s="313"/>
      <c r="D33" s="313"/>
      <c r="E33" s="313"/>
      <c r="F33" s="313"/>
      <c r="G33" s="313"/>
      <c r="H33" s="313"/>
      <c r="I33" s="313"/>
      <c r="M33" s="290"/>
      <c r="N33" s="16"/>
      <c r="O33" s="290"/>
      <c r="P33" s="290"/>
      <c r="Q33" s="290"/>
      <c r="R33" s="290"/>
      <c r="S33" s="290"/>
      <c r="T33" s="290"/>
      <c r="U33" s="290"/>
    </row>
    <row r="34" spans="1:23" s="5" customFormat="1" x14ac:dyDescent="0.25">
      <c r="B34" s="313"/>
      <c r="C34" s="313"/>
      <c r="D34" s="313"/>
      <c r="E34" s="313"/>
      <c r="F34" s="313"/>
      <c r="G34" s="313"/>
      <c r="H34" s="313"/>
      <c r="I34" s="313"/>
      <c r="M34" s="290"/>
      <c r="N34" s="16"/>
      <c r="O34" s="290"/>
      <c r="P34" s="290"/>
      <c r="Q34" s="290"/>
      <c r="R34" s="290"/>
      <c r="S34" s="290"/>
      <c r="T34" s="290"/>
      <c r="U34" s="290"/>
    </row>
    <row r="35" spans="1:23" s="5" customFormat="1" x14ac:dyDescent="0.25">
      <c r="B35" s="313"/>
      <c r="C35" s="313"/>
      <c r="D35" s="313"/>
      <c r="E35" s="313"/>
      <c r="F35" s="313"/>
      <c r="G35" s="313"/>
      <c r="H35" s="313"/>
      <c r="I35" s="313"/>
      <c r="M35" s="290"/>
      <c r="N35" s="16"/>
      <c r="O35" s="290"/>
      <c r="P35" s="290"/>
      <c r="Q35" s="290"/>
      <c r="R35" s="290"/>
      <c r="S35" s="290"/>
      <c r="T35" s="290"/>
      <c r="U35" s="290"/>
    </row>
    <row r="36" spans="1:23" s="5" customFormat="1" x14ac:dyDescent="0.25">
      <c r="A36" s="3"/>
      <c r="B36" s="313"/>
      <c r="C36" s="313"/>
      <c r="D36" s="313"/>
      <c r="E36" s="313"/>
      <c r="F36" s="313"/>
      <c r="G36" s="313"/>
      <c r="H36" s="313"/>
      <c r="I36" s="313"/>
      <c r="M36" s="290"/>
      <c r="N36" s="16"/>
      <c r="O36" s="290"/>
      <c r="P36" s="290"/>
      <c r="Q36" s="290"/>
      <c r="R36" s="290"/>
      <c r="S36" s="290"/>
      <c r="T36" s="290"/>
      <c r="U36" s="290"/>
    </row>
    <row r="37" spans="1:23" s="5" customFormat="1" x14ac:dyDescent="0.25">
      <c r="A37" s="4"/>
      <c r="B37" s="313"/>
      <c r="C37" s="313"/>
      <c r="D37" s="313"/>
      <c r="E37" s="313"/>
      <c r="F37" s="313"/>
      <c r="G37" s="313"/>
      <c r="H37" s="313"/>
      <c r="I37" s="313"/>
      <c r="M37" s="290"/>
      <c r="N37" s="16"/>
      <c r="O37" s="290"/>
      <c r="P37" s="290"/>
      <c r="Q37" s="290"/>
      <c r="R37" s="290"/>
      <c r="S37" s="290"/>
      <c r="T37" s="290"/>
      <c r="U37" s="290"/>
    </row>
    <row r="38" spans="1:23" s="5" customFormat="1" x14ac:dyDescent="0.25">
      <c r="B38" s="319" t="s">
        <v>16</v>
      </c>
      <c r="C38" s="313"/>
      <c r="D38" s="313"/>
      <c r="E38" s="313"/>
      <c r="F38" s="313"/>
      <c r="G38" s="313"/>
      <c r="H38" s="313"/>
      <c r="I38" s="313"/>
      <c r="M38" s="61" t="s">
        <v>16</v>
      </c>
      <c r="N38" s="16"/>
      <c r="O38" s="290"/>
      <c r="P38" s="290"/>
      <c r="Q38" s="290"/>
      <c r="R38" s="290"/>
      <c r="S38" s="290"/>
      <c r="T38" s="290"/>
      <c r="U38" s="290"/>
    </row>
    <row r="39" spans="1:23" s="5" customFormat="1" x14ac:dyDescent="0.25">
      <c r="B39" s="314" t="s">
        <v>4</v>
      </c>
      <c r="C39" s="313"/>
      <c r="D39" s="313"/>
      <c r="E39" s="313"/>
      <c r="F39" s="313"/>
      <c r="G39" s="313"/>
      <c r="H39" s="313"/>
      <c r="I39" s="313"/>
      <c r="M39" s="135" t="s">
        <v>4</v>
      </c>
      <c r="N39" s="16"/>
      <c r="O39" s="290"/>
      <c r="P39" s="290"/>
      <c r="Q39" s="290"/>
      <c r="R39" s="290"/>
      <c r="S39" s="290"/>
      <c r="T39" s="290"/>
      <c r="U39" s="290"/>
    </row>
    <row r="40" spans="1:23" s="5" customFormat="1" x14ac:dyDescent="0.25">
      <c r="A40" s="3"/>
      <c r="B40" s="313"/>
      <c r="C40" s="313"/>
      <c r="D40" s="313"/>
      <c r="E40" s="313"/>
      <c r="F40" s="313"/>
      <c r="G40" s="313"/>
      <c r="H40" s="313"/>
      <c r="I40" s="313"/>
      <c r="M40" s="290"/>
      <c r="N40" s="16"/>
      <c r="O40" s="290"/>
      <c r="P40" s="290"/>
      <c r="Q40" s="290"/>
      <c r="R40" s="290"/>
      <c r="S40" s="290"/>
      <c r="T40" s="290"/>
      <c r="U40" s="290"/>
    </row>
    <row r="41" spans="1:23" s="5" customFormat="1" x14ac:dyDescent="0.25">
      <c r="A41" s="4"/>
      <c r="B41" s="313"/>
      <c r="C41" s="313"/>
      <c r="D41" s="313"/>
      <c r="E41" s="313"/>
      <c r="F41" s="313"/>
      <c r="G41" s="313"/>
      <c r="H41" s="313"/>
      <c r="I41" s="313"/>
      <c r="N41" s="323"/>
    </row>
    <row r="42" spans="1:23" s="5" customFormat="1" x14ac:dyDescent="0.25">
      <c r="A42" s="4"/>
      <c r="B42" s="59"/>
      <c r="C42" s="59"/>
      <c r="D42" s="59"/>
      <c r="E42" s="59"/>
      <c r="F42" s="59"/>
      <c r="G42" s="59"/>
      <c r="H42" s="59"/>
      <c r="I42" s="59"/>
      <c r="N42" s="324"/>
    </row>
    <row r="43" spans="1:23" x14ac:dyDescent="0.25">
      <c r="A43" s="4"/>
      <c r="L43" s="5"/>
      <c r="M43" s="5"/>
      <c r="N43" s="324"/>
      <c r="O43" s="5"/>
      <c r="P43" s="5"/>
      <c r="Q43" s="5"/>
      <c r="R43" s="5"/>
      <c r="S43" s="5"/>
      <c r="T43" s="5"/>
      <c r="U43" s="5"/>
      <c r="V43" s="5"/>
      <c r="W43" s="5"/>
    </row>
    <row r="44" spans="1:23" x14ac:dyDescent="0.25">
      <c r="H44" s="364" t="s">
        <v>316</v>
      </c>
      <c r="J44" s="364"/>
      <c r="K44" s="364"/>
      <c r="L44" s="5"/>
      <c r="M44" s="5"/>
      <c r="N44" s="324"/>
      <c r="O44" s="5"/>
      <c r="P44" s="5"/>
      <c r="Q44" s="5"/>
      <c r="R44" s="5"/>
      <c r="S44" s="364" t="s">
        <v>316</v>
      </c>
      <c r="U44" s="364"/>
      <c r="V44" s="364"/>
      <c r="W44" s="5"/>
    </row>
  </sheetData>
  <mergeCells count="28">
    <mergeCell ref="N22:N23"/>
    <mergeCell ref="N24:N25"/>
    <mergeCell ref="C21:C22"/>
    <mergeCell ref="C23:C24"/>
    <mergeCell ref="A21:A22"/>
    <mergeCell ref="A23:A24"/>
    <mergeCell ref="B7:B9"/>
    <mergeCell ref="M7:M9"/>
    <mergeCell ref="B10:B12"/>
    <mergeCell ref="M10:M12"/>
    <mergeCell ref="B13:B15"/>
    <mergeCell ref="M13:M15"/>
    <mergeCell ref="S5:T5"/>
    <mergeCell ref="A2:K2"/>
    <mergeCell ref="L2:U2"/>
    <mergeCell ref="B4:C6"/>
    <mergeCell ref="D4:F4"/>
    <mergeCell ref="G4:I4"/>
    <mergeCell ref="M4:N6"/>
    <mergeCell ref="O4:Q4"/>
    <mergeCell ref="R4:T4"/>
    <mergeCell ref="D5:D6"/>
    <mergeCell ref="E5:F5"/>
    <mergeCell ref="G5:G6"/>
    <mergeCell ref="H5:I5"/>
    <mergeCell ref="O5:O6"/>
    <mergeCell ref="P5:Q5"/>
    <mergeCell ref="R5:R6"/>
  </mergeCells>
  <hyperlinks>
    <hyperlink ref="H1:K1" location="Inhalt_Jugendliche!A1" display="zurück zur Übersicht"/>
    <hyperlink ref="S1:V1" location="Inhalt_Jugendliche!A1" display="zurück zur Übersicht"/>
    <hyperlink ref="S44:V44" location="Inhalt_Jugendliche!A1" display="zurück zur Übersicht"/>
    <hyperlink ref="H44:K44" location="Inhalt_Jugendliche!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1" max="1048575" man="1"/>
  </col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A0000"/>
  </sheetPr>
  <dimension ref="A1:AF65"/>
  <sheetViews>
    <sheetView showGridLines="0" view="pageLayout" zoomScaleNormal="100" workbookViewId="0">
      <selection activeCell="A3" sqref="A3"/>
    </sheetView>
  </sheetViews>
  <sheetFormatPr baseColWidth="10" defaultColWidth="11.42578125" defaultRowHeight="14.25" x14ac:dyDescent="0.2"/>
  <cols>
    <col min="1" max="1" width="13.5703125" style="11" customWidth="1"/>
    <col min="2" max="8" width="6" style="11" customWidth="1"/>
    <col min="9" max="9" width="5.85546875" style="11" customWidth="1"/>
    <col min="10" max="18" width="6" style="11" customWidth="1"/>
    <col min="19" max="19" width="5.7109375" style="11" customWidth="1"/>
    <col min="20" max="20" width="6" style="11" customWidth="1"/>
    <col min="21" max="21" width="7.42578125" style="11" customWidth="1"/>
    <col min="22" max="16384" width="11.42578125" style="11"/>
  </cols>
  <sheetData>
    <row r="1" spans="1:32" s="485" customFormat="1" ht="12" x14ac:dyDescent="0.2">
      <c r="T1" s="642"/>
      <c r="U1" s="642" t="s">
        <v>316</v>
      </c>
      <c r="V1" s="454"/>
      <c r="W1" s="454"/>
    </row>
    <row r="2" spans="1:32" ht="15" customHeight="1" x14ac:dyDescent="0.2">
      <c r="A2" s="808" t="s">
        <v>501</v>
      </c>
      <c r="B2" s="810"/>
      <c r="C2" s="810"/>
      <c r="D2" s="810"/>
      <c r="E2" s="810"/>
      <c r="F2" s="810"/>
      <c r="G2" s="810"/>
      <c r="H2" s="810"/>
      <c r="I2" s="810"/>
      <c r="J2" s="810"/>
      <c r="K2" s="810"/>
      <c r="L2" s="810"/>
      <c r="M2" s="810"/>
      <c r="N2" s="810"/>
      <c r="O2" s="810"/>
      <c r="P2" s="810"/>
      <c r="Q2" s="810"/>
      <c r="R2" s="810"/>
      <c r="S2" s="810"/>
      <c r="T2" s="810"/>
      <c r="U2" s="223"/>
    </row>
    <row r="3" spans="1:32" x14ac:dyDescent="0.2">
      <c r="A3" s="105"/>
      <c r="B3" s="105"/>
      <c r="C3" s="105"/>
      <c r="D3" s="105"/>
      <c r="E3" s="105"/>
      <c r="F3" s="105"/>
      <c r="G3" s="105"/>
      <c r="H3" s="105"/>
      <c r="I3" s="105"/>
      <c r="J3" s="105"/>
      <c r="K3" s="105"/>
      <c r="L3" s="40"/>
      <c r="M3" s="40"/>
      <c r="N3" s="225"/>
      <c r="O3" s="40"/>
      <c r="P3" s="40"/>
      <c r="Q3" s="40"/>
      <c r="R3" s="40"/>
      <c r="S3" s="40"/>
      <c r="T3" s="40"/>
      <c r="U3" s="40"/>
    </row>
    <row r="4" spans="1:32" ht="15" customHeight="1" x14ac:dyDescent="0.25">
      <c r="A4" s="1052" t="s">
        <v>249</v>
      </c>
      <c r="B4" s="1007" t="s">
        <v>219</v>
      </c>
      <c r="C4" s="1007"/>
      <c r="D4" s="1007"/>
      <c r="E4" s="1007"/>
      <c r="F4" s="1007"/>
      <c r="G4" s="1007"/>
      <c r="H4" s="1007"/>
      <c r="I4" s="1007"/>
      <c r="J4" s="1007"/>
      <c r="K4" s="1007"/>
      <c r="L4" s="1007"/>
      <c r="U4" s="811"/>
      <c r="V4" s="40"/>
      <c r="W4" s="40"/>
      <c r="X4" s="40"/>
      <c r="Y4" s="40"/>
      <c r="Z4" s="40"/>
      <c r="AA4" s="40"/>
      <c r="AB4" s="40"/>
      <c r="AC4" s="40"/>
      <c r="AD4" s="40"/>
      <c r="AE4" s="40"/>
      <c r="AF4" s="40"/>
    </row>
    <row r="5" spans="1:32" ht="15" customHeight="1" x14ac:dyDescent="0.2">
      <c r="A5" s="1053"/>
      <c r="B5" s="1007" t="s">
        <v>214</v>
      </c>
      <c r="C5" s="1007"/>
      <c r="D5" s="1007"/>
      <c r="E5" s="1007"/>
      <c r="F5" s="1007"/>
      <c r="G5" s="1007"/>
      <c r="H5" s="1007"/>
      <c r="I5" s="1007"/>
      <c r="J5" s="1007"/>
      <c r="K5" s="1007"/>
      <c r="L5" s="1007"/>
      <c r="U5" s="812"/>
      <c r="V5" s="40"/>
      <c r="W5" s="40"/>
      <c r="X5" s="40"/>
      <c r="Y5" s="40"/>
      <c r="Z5" s="40"/>
      <c r="AA5" s="40"/>
      <c r="AB5" s="40"/>
      <c r="AC5" s="40"/>
      <c r="AD5" s="40"/>
      <c r="AE5" s="40"/>
      <c r="AF5" s="40"/>
    </row>
    <row r="6" spans="1:32" ht="15" customHeight="1" x14ac:dyDescent="0.2">
      <c r="A6" s="1054"/>
      <c r="B6" s="813" t="s">
        <v>178</v>
      </c>
      <c r="C6" s="813" t="s">
        <v>179</v>
      </c>
      <c r="D6" s="813" t="s">
        <v>180</v>
      </c>
      <c r="E6" s="508" t="s">
        <v>181</v>
      </c>
      <c r="F6" s="813" t="s">
        <v>182</v>
      </c>
      <c r="G6" s="813" t="s">
        <v>183</v>
      </c>
      <c r="H6" s="508" t="s">
        <v>184</v>
      </c>
      <c r="I6" s="813" t="s">
        <v>250</v>
      </c>
      <c r="J6" s="508" t="s">
        <v>425</v>
      </c>
      <c r="K6" s="813" t="s">
        <v>457</v>
      </c>
      <c r="L6" s="511" t="s">
        <v>492</v>
      </c>
      <c r="U6" s="812"/>
      <c r="V6" s="40"/>
      <c r="W6" s="40"/>
      <c r="X6" s="40"/>
      <c r="Y6" s="40"/>
      <c r="Z6" s="40"/>
      <c r="AA6" s="40"/>
      <c r="AB6" s="40"/>
      <c r="AC6" s="40"/>
      <c r="AD6" s="40"/>
      <c r="AE6" s="40"/>
      <c r="AF6" s="40"/>
    </row>
    <row r="7" spans="1:32" ht="15" customHeight="1" x14ac:dyDescent="0.2">
      <c r="A7" s="655" t="s">
        <v>112</v>
      </c>
      <c r="B7" s="814">
        <v>268</v>
      </c>
      <c r="C7" s="814">
        <v>259</v>
      </c>
      <c r="D7" s="814">
        <v>231</v>
      </c>
      <c r="E7" s="498">
        <v>201</v>
      </c>
      <c r="F7" s="498">
        <v>172</v>
      </c>
      <c r="G7" s="815">
        <v>192</v>
      </c>
      <c r="H7" s="801">
        <v>207</v>
      </c>
      <c r="I7" s="814">
        <v>211</v>
      </c>
      <c r="J7" s="801">
        <v>261</v>
      </c>
      <c r="K7" s="814">
        <v>327</v>
      </c>
      <c r="L7" s="497">
        <v>320</v>
      </c>
      <c r="U7" s="812"/>
      <c r="V7" s="40"/>
      <c r="W7" s="40"/>
      <c r="X7" s="40"/>
      <c r="Y7" s="40"/>
      <c r="Z7" s="40"/>
      <c r="AA7" s="40"/>
      <c r="AB7" s="40"/>
      <c r="AC7" s="40"/>
      <c r="AD7" s="40"/>
      <c r="AE7" s="40"/>
      <c r="AF7" s="40"/>
    </row>
    <row r="8" spans="1:32" ht="15" customHeight="1" x14ac:dyDescent="0.2">
      <c r="A8" s="516" t="s">
        <v>91</v>
      </c>
      <c r="B8" s="814">
        <v>472</v>
      </c>
      <c r="C8" s="814">
        <v>447</v>
      </c>
      <c r="D8" s="814">
        <v>446</v>
      </c>
      <c r="E8" s="496">
        <v>482</v>
      </c>
      <c r="F8" s="496">
        <v>469</v>
      </c>
      <c r="G8" s="814">
        <v>504</v>
      </c>
      <c r="H8" s="801">
        <v>447</v>
      </c>
      <c r="I8" s="814">
        <v>357</v>
      </c>
      <c r="J8" s="801">
        <v>422</v>
      </c>
      <c r="K8" s="814">
        <v>505</v>
      </c>
      <c r="L8" s="497">
        <v>563</v>
      </c>
      <c r="U8" s="812"/>
      <c r="V8" s="40"/>
      <c r="W8" s="40"/>
      <c r="X8" s="40"/>
      <c r="Y8" s="40"/>
      <c r="Z8" s="40"/>
      <c r="AA8" s="40"/>
      <c r="AB8" s="40"/>
      <c r="AC8" s="40"/>
      <c r="AD8" s="40"/>
      <c r="AE8" s="40"/>
      <c r="AF8" s="40"/>
    </row>
    <row r="9" spans="1:32" ht="15" customHeight="1" x14ac:dyDescent="0.2">
      <c r="A9" s="516" t="s">
        <v>92</v>
      </c>
      <c r="B9" s="814">
        <v>887</v>
      </c>
      <c r="C9" s="814">
        <v>976</v>
      </c>
      <c r="D9" s="814">
        <v>996</v>
      </c>
      <c r="E9" s="496">
        <v>1081</v>
      </c>
      <c r="F9" s="496">
        <v>1126</v>
      </c>
      <c r="G9" s="814">
        <v>995</v>
      </c>
      <c r="H9" s="801">
        <v>1006</v>
      </c>
      <c r="I9" s="814">
        <v>892</v>
      </c>
      <c r="J9" s="801">
        <v>837</v>
      </c>
      <c r="K9" s="814">
        <v>821</v>
      </c>
      <c r="L9" s="497">
        <v>875</v>
      </c>
      <c r="U9" s="812"/>
      <c r="V9" s="40"/>
      <c r="W9" s="40"/>
      <c r="X9" s="40"/>
      <c r="Y9" s="40"/>
      <c r="Z9" s="40"/>
      <c r="AA9" s="40"/>
      <c r="AB9" s="40"/>
      <c r="AC9" s="40"/>
      <c r="AD9" s="40"/>
      <c r="AE9" s="40"/>
      <c r="AF9" s="40"/>
    </row>
    <row r="10" spans="1:32" ht="21.95" customHeight="1" x14ac:dyDescent="0.2">
      <c r="A10" s="518" t="s">
        <v>111</v>
      </c>
      <c r="B10" s="814">
        <v>83</v>
      </c>
      <c r="C10" s="814">
        <v>101</v>
      </c>
      <c r="D10" s="814">
        <v>131</v>
      </c>
      <c r="E10" s="496">
        <v>150</v>
      </c>
      <c r="F10" s="496">
        <v>208</v>
      </c>
      <c r="G10" s="814">
        <v>248</v>
      </c>
      <c r="H10" s="801">
        <v>285</v>
      </c>
      <c r="I10" s="814">
        <v>297</v>
      </c>
      <c r="J10" s="801">
        <v>305</v>
      </c>
      <c r="K10" s="814">
        <v>343</v>
      </c>
      <c r="L10" s="497">
        <v>364</v>
      </c>
      <c r="U10" s="812"/>
      <c r="V10" s="40"/>
      <c r="W10" s="40"/>
      <c r="X10" s="40"/>
      <c r="Y10" s="40"/>
      <c r="Z10" s="40"/>
      <c r="AA10" s="40"/>
      <c r="AB10" s="40"/>
      <c r="AC10" s="40"/>
      <c r="AD10" s="40"/>
      <c r="AE10" s="40"/>
      <c r="AF10" s="40"/>
    </row>
    <row r="11" spans="1:32" ht="15" customHeight="1" x14ac:dyDescent="0.2">
      <c r="A11" s="516" t="s">
        <v>93</v>
      </c>
      <c r="B11" s="814">
        <v>1082</v>
      </c>
      <c r="C11" s="814">
        <v>1352</v>
      </c>
      <c r="D11" s="814">
        <v>1412</v>
      </c>
      <c r="E11" s="496">
        <v>1526</v>
      </c>
      <c r="F11" s="496">
        <v>1464</v>
      </c>
      <c r="G11" s="814">
        <v>1574</v>
      </c>
      <c r="H11" s="801">
        <v>1751</v>
      </c>
      <c r="I11" s="814">
        <v>1769</v>
      </c>
      <c r="J11" s="801">
        <v>1864</v>
      </c>
      <c r="K11" s="814">
        <v>2052</v>
      </c>
      <c r="L11" s="497">
        <v>2139</v>
      </c>
      <c r="U11" s="812"/>
      <c r="V11" s="40"/>
      <c r="W11" s="40"/>
      <c r="X11" s="40"/>
      <c r="Y11" s="40"/>
      <c r="Z11" s="40"/>
      <c r="AA11" s="40"/>
      <c r="AB11" s="40"/>
      <c r="AC11" s="40"/>
      <c r="AD11" s="40"/>
      <c r="AE11" s="40"/>
      <c r="AF11" s="40"/>
    </row>
    <row r="12" spans="1:32" ht="15" customHeight="1" x14ac:dyDescent="0.2">
      <c r="A12" s="816" t="s">
        <v>95</v>
      </c>
      <c r="B12" s="817">
        <v>365</v>
      </c>
      <c r="C12" s="817">
        <v>356</v>
      </c>
      <c r="D12" s="817">
        <v>342</v>
      </c>
      <c r="E12" s="818">
        <v>335</v>
      </c>
      <c r="F12" s="496">
        <v>322</v>
      </c>
      <c r="G12" s="814">
        <v>277</v>
      </c>
      <c r="H12" s="801">
        <v>243</v>
      </c>
      <c r="I12" s="814">
        <v>162</v>
      </c>
      <c r="J12" s="801">
        <v>154</v>
      </c>
      <c r="K12" s="814">
        <v>169</v>
      </c>
      <c r="L12" s="497">
        <v>182</v>
      </c>
      <c r="U12" s="812"/>
      <c r="V12" s="40"/>
      <c r="W12" s="40"/>
      <c r="X12" s="40"/>
      <c r="Y12" s="40"/>
      <c r="Z12" s="40"/>
      <c r="AA12" s="40"/>
      <c r="AB12" s="40"/>
      <c r="AC12" s="40"/>
      <c r="AD12" s="40"/>
      <c r="AE12" s="40"/>
      <c r="AF12" s="40"/>
    </row>
    <row r="13" spans="1:32" ht="15" customHeight="1" x14ac:dyDescent="0.2">
      <c r="A13" s="819" t="s">
        <v>102</v>
      </c>
      <c r="B13" s="1055" t="s">
        <v>251</v>
      </c>
      <c r="C13" s="1056"/>
      <c r="D13" s="1056"/>
      <c r="E13" s="1056"/>
      <c r="F13" s="505">
        <v>47</v>
      </c>
      <c r="G13" s="814">
        <v>124</v>
      </c>
      <c r="H13" s="801">
        <v>206</v>
      </c>
      <c r="I13" s="814">
        <v>276</v>
      </c>
      <c r="J13" s="801">
        <v>418</v>
      </c>
      <c r="K13" s="814">
        <v>476</v>
      </c>
      <c r="L13" s="497">
        <v>489</v>
      </c>
      <c r="U13" s="812"/>
      <c r="V13" s="40"/>
      <c r="W13" s="40"/>
      <c r="X13" s="40"/>
      <c r="Y13" s="40"/>
      <c r="Z13" s="40"/>
      <c r="AA13" s="40"/>
      <c r="AB13" s="40"/>
      <c r="AC13" s="40"/>
      <c r="AD13" s="40"/>
      <c r="AE13" s="40"/>
      <c r="AF13" s="40"/>
    </row>
    <row r="14" spans="1:32" ht="15" customHeight="1" x14ac:dyDescent="0.2">
      <c r="A14" s="250" t="s">
        <v>29</v>
      </c>
      <c r="B14" s="521">
        <v>3157</v>
      </c>
      <c r="C14" s="234">
        <v>3491</v>
      </c>
      <c r="D14" s="522">
        <v>3558</v>
      </c>
      <c r="E14" s="234">
        <v>3775</v>
      </c>
      <c r="F14" s="522">
        <v>3808</v>
      </c>
      <c r="G14" s="234">
        <v>3914</v>
      </c>
      <c r="H14" s="522">
        <v>4145</v>
      </c>
      <c r="I14" s="234">
        <f>SUM(I7:I13)</f>
        <v>3964</v>
      </c>
      <c r="J14" s="522">
        <v>4261</v>
      </c>
      <c r="K14" s="234">
        <v>4693</v>
      </c>
      <c r="L14" s="528">
        <v>4932</v>
      </c>
      <c r="U14" s="812"/>
      <c r="V14" s="40"/>
      <c r="W14" s="40"/>
      <c r="X14" s="40"/>
      <c r="Y14" s="40"/>
      <c r="Z14" s="40"/>
      <c r="AA14" s="40"/>
      <c r="AB14" s="40"/>
      <c r="AC14" s="40"/>
      <c r="AD14" s="40"/>
      <c r="AE14" s="40"/>
      <c r="AF14" s="40"/>
    </row>
    <row r="15" spans="1:32" s="753" customFormat="1" ht="8.1" customHeight="1" x14ac:dyDescent="0.2">
      <c r="A15" s="773"/>
      <c r="B15" s="800"/>
      <c r="C15" s="800"/>
      <c r="D15" s="800"/>
      <c r="E15" s="800"/>
      <c r="F15" s="800"/>
      <c r="G15" s="800"/>
      <c r="H15" s="800"/>
      <c r="I15" s="800"/>
      <c r="J15" s="800"/>
      <c r="K15" s="800"/>
      <c r="L15" s="800"/>
      <c r="U15" s="812"/>
      <c r="V15" s="40"/>
      <c r="W15" s="40"/>
      <c r="X15" s="40"/>
      <c r="Y15" s="40"/>
      <c r="Z15" s="40"/>
      <c r="AA15" s="40"/>
      <c r="AB15" s="40"/>
      <c r="AC15" s="40"/>
      <c r="AD15" s="40"/>
      <c r="AE15" s="40"/>
      <c r="AF15" s="40"/>
    </row>
    <row r="16" spans="1:32" ht="15" customHeight="1" x14ac:dyDescent="0.2">
      <c r="A16" s="1052" t="s">
        <v>249</v>
      </c>
      <c r="B16" s="1007" t="s">
        <v>219</v>
      </c>
      <c r="C16" s="1007"/>
      <c r="D16" s="1007"/>
      <c r="E16" s="1007"/>
      <c r="F16" s="1007"/>
      <c r="G16" s="1007"/>
      <c r="H16" s="1007"/>
      <c r="I16" s="1007"/>
      <c r="J16" s="1007"/>
      <c r="K16" s="1007"/>
      <c r="L16" s="1007"/>
      <c r="M16" s="99"/>
      <c r="N16" s="99"/>
      <c r="O16" s="99"/>
      <c r="P16" s="99"/>
      <c r="Q16" s="99"/>
      <c r="R16" s="99"/>
      <c r="S16" s="99"/>
      <c r="T16" s="99"/>
      <c r="U16" s="812"/>
      <c r="V16" s="40"/>
      <c r="W16" s="40"/>
      <c r="X16" s="40"/>
      <c r="Y16" s="40"/>
      <c r="Z16" s="40"/>
      <c r="AA16" s="40"/>
      <c r="AB16" s="40"/>
      <c r="AC16" s="40"/>
      <c r="AD16" s="40"/>
      <c r="AE16" s="40"/>
      <c r="AF16" s="40"/>
    </row>
    <row r="17" spans="1:32" ht="15" customHeight="1" x14ac:dyDescent="0.2">
      <c r="A17" s="1053"/>
      <c r="B17" s="1007" t="s">
        <v>215</v>
      </c>
      <c r="C17" s="1007"/>
      <c r="D17" s="1007"/>
      <c r="E17" s="1007"/>
      <c r="F17" s="1007"/>
      <c r="G17" s="1007"/>
      <c r="H17" s="1007"/>
      <c r="I17" s="1007"/>
      <c r="J17" s="1007"/>
      <c r="K17" s="1007"/>
      <c r="L17" s="1007"/>
      <c r="M17" s="99"/>
      <c r="N17" s="99"/>
      <c r="O17" s="99"/>
      <c r="P17" s="99"/>
      <c r="Q17" s="99"/>
      <c r="R17" s="99"/>
      <c r="S17" s="99"/>
      <c r="T17" s="99"/>
      <c r="U17" s="812"/>
      <c r="V17" s="40"/>
      <c r="W17" s="40"/>
      <c r="X17" s="40"/>
      <c r="Y17" s="40"/>
      <c r="Z17" s="40"/>
      <c r="AA17" s="40"/>
      <c r="AB17" s="40"/>
      <c r="AC17" s="40"/>
      <c r="AD17" s="40"/>
      <c r="AE17" s="40"/>
      <c r="AF17" s="40"/>
    </row>
    <row r="18" spans="1:32" ht="15" customHeight="1" x14ac:dyDescent="0.2">
      <c r="A18" s="1054"/>
      <c r="B18" s="813" t="s">
        <v>178</v>
      </c>
      <c r="C18" s="813" t="s">
        <v>179</v>
      </c>
      <c r="D18" s="813" t="s">
        <v>180</v>
      </c>
      <c r="E18" s="509" t="s">
        <v>181</v>
      </c>
      <c r="F18" s="509" t="s">
        <v>182</v>
      </c>
      <c r="G18" s="813" t="s">
        <v>183</v>
      </c>
      <c r="H18" s="510" t="s">
        <v>184</v>
      </c>
      <c r="I18" s="813" t="s">
        <v>250</v>
      </c>
      <c r="J18" s="510" t="s">
        <v>425</v>
      </c>
      <c r="K18" s="813" t="s">
        <v>487</v>
      </c>
      <c r="L18" s="511" t="s">
        <v>492</v>
      </c>
      <c r="M18" s="99"/>
      <c r="N18" s="99"/>
      <c r="O18" s="99"/>
      <c r="P18" s="99"/>
      <c r="Q18" s="99"/>
      <c r="R18" s="99"/>
      <c r="S18" s="99"/>
      <c r="T18" s="99"/>
      <c r="U18" s="812"/>
      <c r="V18" s="40"/>
      <c r="W18" s="40"/>
      <c r="X18" s="40"/>
      <c r="Y18" s="40"/>
      <c r="Z18" s="40"/>
      <c r="AA18" s="40"/>
      <c r="AB18" s="40"/>
      <c r="AC18" s="40"/>
      <c r="AD18" s="40"/>
      <c r="AE18" s="40"/>
      <c r="AF18" s="40"/>
    </row>
    <row r="19" spans="1:32" s="5" customFormat="1" ht="15" customHeight="1" x14ac:dyDescent="0.25">
      <c r="A19" s="655" t="s">
        <v>112</v>
      </c>
      <c r="B19" s="820">
        <v>1460</v>
      </c>
      <c r="C19" s="820">
        <v>1410</v>
      </c>
      <c r="D19" s="820">
        <v>1311</v>
      </c>
      <c r="E19" s="513">
        <v>1109</v>
      </c>
      <c r="F19" s="513">
        <v>969</v>
      </c>
      <c r="G19" s="820">
        <v>919</v>
      </c>
      <c r="H19" s="514">
        <v>879</v>
      </c>
      <c r="I19" s="820">
        <v>784</v>
      </c>
      <c r="J19" s="514">
        <v>724</v>
      </c>
      <c r="K19" s="820">
        <v>724</v>
      </c>
      <c r="L19" s="515">
        <v>772</v>
      </c>
      <c r="M19" s="99"/>
      <c r="N19" s="99"/>
      <c r="O19" s="99"/>
      <c r="P19" s="99"/>
      <c r="Q19" s="99"/>
      <c r="R19" s="99"/>
      <c r="S19" s="99"/>
      <c r="T19" s="99"/>
      <c r="U19" s="812"/>
      <c r="V19" s="42"/>
      <c r="W19" s="42"/>
      <c r="X19" s="42"/>
      <c r="Y19" s="42"/>
      <c r="Z19" s="42"/>
      <c r="AA19" s="42"/>
      <c r="AB19" s="42"/>
      <c r="AC19" s="42"/>
      <c r="AD19" s="42"/>
      <c r="AE19" s="42"/>
      <c r="AF19" s="42"/>
    </row>
    <row r="20" spans="1:32" s="5" customFormat="1" ht="15" customHeight="1" x14ac:dyDescent="0.25">
      <c r="A20" s="516" t="s">
        <v>91</v>
      </c>
      <c r="B20" s="821">
        <v>1197</v>
      </c>
      <c r="C20" s="821">
        <v>1089</v>
      </c>
      <c r="D20" s="821">
        <v>1065</v>
      </c>
      <c r="E20" s="517">
        <v>1041</v>
      </c>
      <c r="F20" s="517">
        <v>1011</v>
      </c>
      <c r="G20" s="821">
        <v>930</v>
      </c>
      <c r="H20" s="822">
        <v>864</v>
      </c>
      <c r="I20" s="821">
        <v>772</v>
      </c>
      <c r="J20" s="822">
        <v>677</v>
      </c>
      <c r="K20" s="821">
        <v>628</v>
      </c>
      <c r="L20" s="512">
        <v>650</v>
      </c>
      <c r="M20" s="99"/>
      <c r="N20" s="99"/>
      <c r="O20" s="99"/>
      <c r="P20" s="99"/>
      <c r="Q20" s="99"/>
      <c r="R20" s="99"/>
      <c r="S20" s="99"/>
      <c r="T20" s="99"/>
      <c r="U20" s="812"/>
      <c r="V20" s="42"/>
      <c r="W20" s="42"/>
      <c r="X20" s="42"/>
      <c r="Y20" s="42"/>
      <c r="Z20" s="42"/>
      <c r="AA20" s="42"/>
      <c r="AB20" s="42"/>
      <c r="AC20" s="42"/>
      <c r="AD20" s="42"/>
      <c r="AE20" s="42"/>
      <c r="AF20" s="42"/>
    </row>
    <row r="21" spans="1:32" s="5" customFormat="1" ht="15" customHeight="1" x14ac:dyDescent="0.25">
      <c r="A21" s="516" t="s">
        <v>92</v>
      </c>
      <c r="B21" s="821">
        <v>4607</v>
      </c>
      <c r="C21" s="821">
        <v>4520</v>
      </c>
      <c r="D21" s="821">
        <v>4362</v>
      </c>
      <c r="E21" s="517">
        <v>4248</v>
      </c>
      <c r="F21" s="517">
        <v>4052</v>
      </c>
      <c r="G21" s="821">
        <v>3439</v>
      </c>
      <c r="H21" s="822">
        <v>3153</v>
      </c>
      <c r="I21" s="821">
        <v>2707</v>
      </c>
      <c r="J21" s="822">
        <v>2509</v>
      </c>
      <c r="K21" s="821">
        <v>2280</v>
      </c>
      <c r="L21" s="512">
        <v>2157</v>
      </c>
      <c r="M21" s="99"/>
      <c r="N21" s="99"/>
      <c r="O21" s="99"/>
      <c r="P21" s="99"/>
      <c r="Q21" s="99"/>
      <c r="R21" s="99"/>
      <c r="S21" s="99"/>
      <c r="T21" s="99"/>
      <c r="U21" s="812"/>
      <c r="V21" s="42"/>
      <c r="W21" s="42"/>
      <c r="X21" s="42"/>
      <c r="Y21" s="42"/>
      <c r="Z21" s="42"/>
      <c r="AA21" s="42"/>
      <c r="AB21" s="42"/>
      <c r="AC21" s="42"/>
      <c r="AD21" s="42"/>
      <c r="AE21" s="42"/>
      <c r="AF21" s="42"/>
    </row>
    <row r="22" spans="1:32" s="5" customFormat="1" ht="15" customHeight="1" x14ac:dyDescent="0.25">
      <c r="A22" s="518" t="s">
        <v>111</v>
      </c>
      <c r="B22" s="821">
        <v>635</v>
      </c>
      <c r="C22" s="821">
        <v>618</v>
      </c>
      <c r="D22" s="821">
        <v>719</v>
      </c>
      <c r="E22" s="517">
        <v>817</v>
      </c>
      <c r="F22" s="517">
        <v>848</v>
      </c>
      <c r="G22" s="821">
        <v>884</v>
      </c>
      <c r="H22" s="822">
        <v>897</v>
      </c>
      <c r="I22" s="821">
        <v>840</v>
      </c>
      <c r="J22" s="822">
        <v>802</v>
      </c>
      <c r="K22" s="821">
        <v>729</v>
      </c>
      <c r="L22" s="512">
        <v>736</v>
      </c>
      <c r="M22" s="99"/>
      <c r="N22" s="99"/>
      <c r="O22" s="99"/>
      <c r="P22" s="99"/>
      <c r="Q22" s="99"/>
      <c r="R22" s="99"/>
      <c r="S22" s="99"/>
      <c r="T22" s="99"/>
      <c r="U22" s="812"/>
      <c r="V22" s="42"/>
      <c r="W22" s="42"/>
      <c r="X22" s="42"/>
      <c r="Y22" s="42"/>
      <c r="Z22" s="42"/>
      <c r="AA22" s="42"/>
      <c r="AB22" s="42"/>
      <c r="AC22" s="42"/>
      <c r="AD22" s="42"/>
      <c r="AE22" s="42"/>
      <c r="AF22" s="42"/>
    </row>
    <row r="23" spans="1:32" s="5" customFormat="1" ht="15" customHeight="1" x14ac:dyDescent="0.25">
      <c r="A23" s="516" t="s">
        <v>93</v>
      </c>
      <c r="B23" s="821">
        <v>12773</v>
      </c>
      <c r="C23" s="821">
        <v>12467</v>
      </c>
      <c r="D23" s="821">
        <v>12259</v>
      </c>
      <c r="E23" s="517">
        <v>12062</v>
      </c>
      <c r="F23" s="517">
        <v>11189</v>
      </c>
      <c r="G23" s="821">
        <v>10774</v>
      </c>
      <c r="H23" s="822">
        <v>10564</v>
      </c>
      <c r="I23" s="821">
        <v>9564</v>
      </c>
      <c r="J23" s="822">
        <v>9468</v>
      </c>
      <c r="K23" s="821">
        <v>9174</v>
      </c>
      <c r="L23" s="512">
        <v>9081</v>
      </c>
      <c r="M23" s="99"/>
      <c r="N23" s="99"/>
      <c r="O23" s="99"/>
      <c r="P23" s="99"/>
      <c r="Q23" s="99"/>
      <c r="R23" s="99"/>
      <c r="S23" s="99"/>
      <c r="T23" s="99"/>
      <c r="U23" s="812"/>
      <c r="V23" s="42"/>
      <c r="W23" s="42"/>
      <c r="X23" s="42"/>
      <c r="Y23" s="42"/>
      <c r="Z23" s="42"/>
      <c r="AA23" s="42"/>
      <c r="AB23" s="42"/>
      <c r="AC23" s="42"/>
      <c r="AD23" s="42"/>
      <c r="AE23" s="42"/>
      <c r="AF23" s="42"/>
    </row>
    <row r="24" spans="1:32" s="5" customFormat="1" ht="15" customHeight="1" x14ac:dyDescent="0.25">
      <c r="A24" s="816" t="s">
        <v>95</v>
      </c>
      <c r="B24" s="823">
        <v>1195</v>
      </c>
      <c r="C24" s="823">
        <v>1155</v>
      </c>
      <c r="D24" s="823">
        <v>1124</v>
      </c>
      <c r="E24" s="824">
        <v>1101</v>
      </c>
      <c r="F24" s="517">
        <v>1015</v>
      </c>
      <c r="G24" s="821">
        <v>903</v>
      </c>
      <c r="H24" s="822">
        <v>803</v>
      </c>
      <c r="I24" s="821">
        <v>483</v>
      </c>
      <c r="J24" s="822">
        <v>442</v>
      </c>
      <c r="K24" s="821">
        <v>415</v>
      </c>
      <c r="L24" s="512">
        <v>397</v>
      </c>
      <c r="M24" s="99"/>
      <c r="N24" s="99"/>
      <c r="O24" s="99"/>
      <c r="P24" s="99"/>
      <c r="Q24" s="99"/>
      <c r="R24" s="99"/>
      <c r="S24" s="99"/>
      <c r="T24" s="99"/>
      <c r="U24" s="812"/>
      <c r="V24" s="42"/>
      <c r="W24" s="42"/>
      <c r="X24" s="42"/>
      <c r="Y24" s="42"/>
      <c r="Z24" s="42"/>
      <c r="AA24" s="42"/>
      <c r="AB24" s="42"/>
      <c r="AC24" s="42"/>
      <c r="AD24" s="42"/>
      <c r="AE24" s="42"/>
      <c r="AF24" s="42"/>
    </row>
    <row r="25" spans="1:32" s="5" customFormat="1" ht="15" customHeight="1" x14ac:dyDescent="0.25">
      <c r="A25" s="819" t="s">
        <v>102</v>
      </c>
      <c r="B25" s="1048" t="s">
        <v>251</v>
      </c>
      <c r="C25" s="1049"/>
      <c r="D25" s="1049"/>
      <c r="E25" s="1049"/>
      <c r="F25" s="824">
        <v>54</v>
      </c>
      <c r="G25" s="823">
        <v>102</v>
      </c>
      <c r="H25" s="519">
        <v>220</v>
      </c>
      <c r="I25" s="823">
        <v>300</v>
      </c>
      <c r="J25" s="519">
        <v>384</v>
      </c>
      <c r="K25" s="823">
        <v>464</v>
      </c>
      <c r="L25" s="520">
        <v>475</v>
      </c>
      <c r="M25" s="99"/>
      <c r="N25" s="99"/>
      <c r="O25" s="99"/>
      <c r="P25" s="99"/>
      <c r="Q25" s="99"/>
      <c r="R25" s="99"/>
      <c r="S25" s="99"/>
      <c r="T25" s="99"/>
      <c r="U25" s="812"/>
      <c r="V25" s="42"/>
      <c r="W25" s="42"/>
      <c r="X25" s="42"/>
      <c r="Y25" s="42"/>
      <c r="Z25" s="42"/>
      <c r="AA25" s="42"/>
      <c r="AB25" s="42"/>
      <c r="AC25" s="42"/>
      <c r="AD25" s="42"/>
      <c r="AE25" s="42"/>
      <c r="AF25" s="42"/>
    </row>
    <row r="26" spans="1:32" s="5" customFormat="1" ht="15" customHeight="1" x14ac:dyDescent="0.25">
      <c r="A26" s="250" t="s">
        <v>29</v>
      </c>
      <c r="B26" s="524">
        <v>21867</v>
      </c>
      <c r="C26" s="203">
        <v>21259</v>
      </c>
      <c r="D26" s="525">
        <v>20840</v>
      </c>
      <c r="E26" s="203">
        <v>20378</v>
      </c>
      <c r="F26" s="525">
        <v>19138</v>
      </c>
      <c r="G26" s="203">
        <v>17951</v>
      </c>
      <c r="H26" s="525">
        <v>17380</v>
      </c>
      <c r="I26" s="203">
        <f>SUM(I19:I25)</f>
        <v>15450</v>
      </c>
      <c r="J26" s="525">
        <v>15006</v>
      </c>
      <c r="K26" s="203">
        <v>14414</v>
      </c>
      <c r="L26" s="523">
        <v>14268</v>
      </c>
      <c r="M26" s="825"/>
      <c r="N26" s="99"/>
      <c r="O26" s="99"/>
      <c r="P26" s="99"/>
      <c r="Q26" s="99"/>
      <c r="R26" s="99"/>
      <c r="S26" s="99"/>
      <c r="T26" s="99"/>
      <c r="U26" s="812"/>
      <c r="V26" s="42"/>
      <c r="W26" s="42"/>
      <c r="X26" s="42"/>
      <c r="Y26" s="42"/>
      <c r="Z26" s="42"/>
      <c r="AA26" s="42"/>
      <c r="AB26" s="42"/>
      <c r="AC26" s="42"/>
      <c r="AD26" s="42"/>
      <c r="AE26" s="42"/>
      <c r="AF26" s="42"/>
    </row>
    <row r="27" spans="1:32" s="5" customFormat="1" ht="15" customHeight="1" x14ac:dyDescent="0.25">
      <c r="A27" s="220" t="s">
        <v>216</v>
      </c>
      <c r="B27" s="99"/>
      <c r="C27" s="99"/>
      <c r="D27" s="99"/>
      <c r="E27" s="99"/>
      <c r="F27" s="99"/>
      <c r="G27" s="99"/>
      <c r="H27" s="99"/>
      <c r="I27" s="99"/>
      <c r="J27" s="99"/>
      <c r="K27" s="99"/>
      <c r="L27" s="99"/>
      <c r="M27" s="99"/>
      <c r="N27" s="99"/>
      <c r="O27" s="99"/>
      <c r="P27" s="99"/>
      <c r="Q27" s="99"/>
      <c r="R27" s="99"/>
      <c r="S27" s="99"/>
      <c r="T27" s="99"/>
      <c r="U27" s="812"/>
      <c r="V27" s="42"/>
      <c r="W27" s="42"/>
      <c r="X27" s="42"/>
      <c r="Y27" s="42"/>
      <c r="Z27" s="42"/>
      <c r="AA27" s="42"/>
      <c r="AB27" s="42"/>
      <c r="AC27" s="42"/>
      <c r="AD27" s="42"/>
      <c r="AE27" s="42"/>
      <c r="AF27" s="42"/>
    </row>
    <row r="28" spans="1:32" s="5" customFormat="1" ht="15" customHeight="1" x14ac:dyDescent="0.25">
      <c r="A28" s="217" t="s">
        <v>4</v>
      </c>
      <c r="B28" s="99"/>
      <c r="C28" s="99"/>
      <c r="D28" s="99"/>
      <c r="E28" s="99"/>
      <c r="F28" s="99"/>
      <c r="G28" s="99"/>
      <c r="H28" s="99"/>
      <c r="I28" s="99"/>
      <c r="J28" s="99"/>
      <c r="K28" s="99"/>
      <c r="L28" s="99"/>
      <c r="M28" s="99"/>
      <c r="N28" s="99"/>
      <c r="O28" s="99"/>
      <c r="P28" s="99"/>
      <c r="Q28" s="99"/>
      <c r="R28" s="99"/>
      <c r="S28" s="99"/>
      <c r="T28" s="99"/>
      <c r="U28" s="812"/>
      <c r="V28" s="42"/>
      <c r="W28" s="42"/>
      <c r="X28" s="42"/>
      <c r="Y28" s="42"/>
      <c r="Z28" s="42"/>
      <c r="AA28" s="42"/>
      <c r="AB28" s="42"/>
      <c r="AC28" s="42"/>
      <c r="AD28" s="42"/>
      <c r="AE28" s="42"/>
      <c r="AF28" s="42"/>
    </row>
    <row r="29" spans="1:32" s="5" customFormat="1" ht="15" customHeight="1" x14ac:dyDescent="0.25">
      <c r="A29" s="99"/>
      <c r="B29" s="99"/>
      <c r="C29" s="99"/>
      <c r="D29" s="99"/>
      <c r="E29" s="99"/>
      <c r="F29" s="99"/>
      <c r="G29" s="99"/>
      <c r="H29" s="99"/>
      <c r="I29" s="99"/>
      <c r="J29" s="99"/>
      <c r="K29" s="99"/>
      <c r="L29" s="99"/>
      <c r="M29" s="99"/>
      <c r="N29" s="99"/>
      <c r="O29" s="99"/>
      <c r="P29" s="99"/>
      <c r="Q29" s="99"/>
      <c r="R29" s="99"/>
      <c r="S29" s="99"/>
      <c r="T29" s="99"/>
      <c r="U29" s="812"/>
      <c r="V29" s="42"/>
      <c r="W29" s="42"/>
      <c r="X29" s="42"/>
      <c r="Y29" s="42"/>
      <c r="Z29" s="42"/>
      <c r="AA29" s="42"/>
      <c r="AB29" s="42"/>
      <c r="AC29" s="42"/>
      <c r="AD29" s="42"/>
      <c r="AE29" s="42"/>
      <c r="AF29" s="42"/>
    </row>
    <row r="30" spans="1:32" s="5" customFormat="1" ht="15" customHeight="1" x14ac:dyDescent="0.25">
      <c r="A30" s="99"/>
      <c r="B30" s="99"/>
      <c r="C30" s="99"/>
      <c r="D30" s="99"/>
      <c r="E30" s="99"/>
      <c r="F30" s="99"/>
      <c r="G30" s="99"/>
      <c r="H30" s="99"/>
      <c r="I30" s="99"/>
      <c r="J30" s="99"/>
      <c r="K30" s="99"/>
      <c r="L30" s="99"/>
      <c r="M30" s="99"/>
      <c r="N30" s="99"/>
      <c r="O30" s="99"/>
      <c r="P30" s="99"/>
      <c r="Q30" s="99"/>
      <c r="R30" s="99"/>
      <c r="S30" s="99"/>
      <c r="T30" s="99"/>
      <c r="U30" s="812"/>
      <c r="V30" s="42"/>
      <c r="W30" s="42"/>
      <c r="X30" s="42"/>
      <c r="Y30" s="42"/>
      <c r="Z30" s="42"/>
      <c r="AA30" s="42"/>
      <c r="AB30" s="42"/>
      <c r="AC30" s="42"/>
      <c r="AD30" s="42"/>
      <c r="AE30" s="42"/>
      <c r="AF30" s="42"/>
    </row>
    <row r="31" spans="1:32" s="5" customFormat="1" ht="15" customHeight="1" x14ac:dyDescent="0.25">
      <c r="A31" s="99"/>
      <c r="B31" s="99"/>
      <c r="C31" s="99"/>
      <c r="D31" s="99"/>
      <c r="E31" s="99"/>
      <c r="F31" s="99"/>
      <c r="G31" s="99"/>
      <c r="H31" s="99"/>
      <c r="I31" s="99"/>
      <c r="J31" s="99"/>
      <c r="K31" s="99"/>
      <c r="L31" s="99"/>
      <c r="M31" s="99"/>
      <c r="N31" s="99"/>
      <c r="O31" s="99"/>
      <c r="P31" s="99"/>
      <c r="Q31" s="99"/>
      <c r="R31" s="99"/>
      <c r="S31" s="99"/>
      <c r="T31" s="99"/>
      <c r="U31" s="99"/>
      <c r="V31" s="42"/>
      <c r="W31" s="42"/>
      <c r="X31" s="42"/>
      <c r="Y31" s="42"/>
      <c r="Z31" s="42"/>
      <c r="AA31" s="42"/>
      <c r="AB31" s="42"/>
      <c r="AC31" s="42"/>
      <c r="AD31" s="42"/>
      <c r="AE31" s="42"/>
      <c r="AF31" s="42"/>
    </row>
    <row r="32" spans="1:32" s="5" customFormat="1" ht="15" customHeight="1" x14ac:dyDescent="0.25">
      <c r="B32" s="99"/>
      <c r="C32" s="99"/>
      <c r="D32" s="99"/>
      <c r="E32" s="99"/>
      <c r="F32" s="99"/>
      <c r="G32" s="99"/>
      <c r="H32" s="99"/>
      <c r="I32" s="99"/>
      <c r="J32" s="99"/>
      <c r="K32" s="99"/>
      <c r="L32" s="99"/>
      <c r="M32" s="99"/>
      <c r="N32" s="99"/>
      <c r="O32" s="99"/>
      <c r="P32" s="99"/>
      <c r="Q32" s="99"/>
      <c r="R32" s="99"/>
      <c r="S32" s="99"/>
      <c r="T32" s="99"/>
      <c r="U32" s="99"/>
      <c r="V32" s="42"/>
      <c r="W32" s="42"/>
      <c r="X32" s="42"/>
      <c r="Y32" s="42"/>
      <c r="Z32" s="42"/>
      <c r="AA32" s="42"/>
      <c r="AB32" s="42"/>
      <c r="AC32" s="42"/>
      <c r="AD32" s="42"/>
      <c r="AE32" s="42"/>
      <c r="AF32" s="42"/>
    </row>
    <row r="33" spans="1:32" s="5" customFormat="1" ht="15" customHeight="1" x14ac:dyDescent="0.25">
      <c r="B33" s="99"/>
      <c r="C33" s="99"/>
      <c r="D33" s="99"/>
      <c r="E33" s="99"/>
      <c r="F33" s="99"/>
      <c r="G33" s="99"/>
      <c r="H33" s="99"/>
      <c r="I33" s="99"/>
      <c r="J33" s="99"/>
      <c r="K33" s="99"/>
      <c r="L33" s="99"/>
      <c r="M33" s="99"/>
      <c r="N33" s="99"/>
      <c r="O33" s="99"/>
      <c r="P33" s="99"/>
      <c r="Q33" s="99"/>
      <c r="R33" s="99"/>
      <c r="S33" s="99"/>
      <c r="T33" s="99"/>
      <c r="U33" s="642" t="s">
        <v>316</v>
      </c>
      <c r="V33" s="42"/>
      <c r="W33" s="42"/>
      <c r="X33" s="42"/>
      <c r="Y33" s="42"/>
      <c r="Z33" s="42"/>
      <c r="AA33" s="42"/>
      <c r="AB33" s="42"/>
      <c r="AC33" s="42"/>
      <c r="AD33" s="42"/>
      <c r="AE33" s="42"/>
      <c r="AF33" s="42"/>
    </row>
    <row r="34" spans="1:32" s="5" customFormat="1" ht="15" customHeight="1" x14ac:dyDescent="0.25">
      <c r="A34" s="99"/>
      <c r="B34" s="1050"/>
      <c r="C34" s="1050"/>
      <c r="D34" s="1050"/>
      <c r="E34" s="1050"/>
      <c r="F34" s="1050"/>
      <c r="G34" s="1050"/>
      <c r="H34" s="1050"/>
      <c r="I34" s="1050"/>
      <c r="J34" s="1050"/>
      <c r="K34" s="1050"/>
      <c r="L34" s="1050"/>
      <c r="M34" s="1050"/>
      <c r="N34" s="42"/>
      <c r="O34" s="42"/>
      <c r="P34" s="42"/>
      <c r="Q34" s="42"/>
      <c r="R34" s="42"/>
      <c r="S34" s="42"/>
      <c r="T34" s="42"/>
      <c r="U34" s="42"/>
    </row>
    <row r="35" spans="1:32" s="5" customFormat="1" ht="15" customHeight="1" x14ac:dyDescent="0.25">
      <c r="A35" s="99"/>
      <c r="B35" s="66" t="s">
        <v>178</v>
      </c>
      <c r="C35" s="66" t="s">
        <v>179</v>
      </c>
      <c r="D35" s="66" t="s">
        <v>180</v>
      </c>
      <c r="E35" s="66" t="s">
        <v>181</v>
      </c>
      <c r="F35" s="66" t="s">
        <v>182</v>
      </c>
      <c r="G35" s="66" t="s">
        <v>183</v>
      </c>
      <c r="H35" s="66" t="s">
        <v>184</v>
      </c>
      <c r="I35" s="66" t="s">
        <v>250</v>
      </c>
      <c r="J35" s="66" t="s">
        <v>425</v>
      </c>
      <c r="K35" s="66" t="s">
        <v>457</v>
      </c>
      <c r="L35" s="66" t="s">
        <v>492</v>
      </c>
      <c r="M35" s="66"/>
      <c r="N35" s="42"/>
      <c r="O35" s="42"/>
      <c r="P35" s="42"/>
      <c r="Q35" s="42"/>
      <c r="R35" s="42"/>
      <c r="S35" s="42"/>
      <c r="T35" s="42"/>
      <c r="U35" s="42"/>
    </row>
    <row r="36" spans="1:32" s="5" customFormat="1" ht="15" customHeight="1" x14ac:dyDescent="0.25">
      <c r="A36" s="46" t="s">
        <v>112</v>
      </c>
      <c r="B36" s="781">
        <f t="shared" ref="B36:K42" si="0">B7/(B7+B19)</f>
        <v>0.15509259259259259</v>
      </c>
      <c r="C36" s="781">
        <f t="shared" si="0"/>
        <v>0.15518274415817854</v>
      </c>
      <c r="D36" s="781">
        <f t="shared" si="0"/>
        <v>0.14980544747081712</v>
      </c>
      <c r="E36" s="781">
        <f t="shared" si="0"/>
        <v>0.15343511450381681</v>
      </c>
      <c r="F36" s="781">
        <f t="shared" si="0"/>
        <v>0.15074496056091147</v>
      </c>
      <c r="G36" s="781">
        <f t="shared" si="0"/>
        <v>0.17281728172817282</v>
      </c>
      <c r="H36" s="781">
        <f t="shared" si="0"/>
        <v>0.19060773480662985</v>
      </c>
      <c r="I36" s="781">
        <f t="shared" si="0"/>
        <v>0.21206030150753769</v>
      </c>
      <c r="J36" s="781">
        <f t="shared" si="0"/>
        <v>0.26497461928934007</v>
      </c>
      <c r="K36" s="781">
        <f>K7/(K7+K19)</f>
        <v>0.31113225499524261</v>
      </c>
      <c r="L36" s="781">
        <f>L7/(L7+L19)</f>
        <v>0.29304029304029305</v>
      </c>
      <c r="M36" s="781"/>
      <c r="N36" s="42"/>
      <c r="O36" s="42"/>
      <c r="P36" s="42"/>
      <c r="Q36" s="42"/>
      <c r="R36" s="42"/>
      <c r="S36" s="42"/>
      <c r="T36" s="42"/>
      <c r="U36" s="42"/>
    </row>
    <row r="37" spans="1:32" s="5" customFormat="1" ht="15" customHeight="1" x14ac:dyDescent="0.25">
      <c r="A37" s="46" t="s">
        <v>91</v>
      </c>
      <c r="B37" s="781">
        <f t="shared" si="0"/>
        <v>0.28280407429598564</v>
      </c>
      <c r="C37" s="781">
        <f t="shared" si="0"/>
        <v>0.291015625</v>
      </c>
      <c r="D37" s="781">
        <f t="shared" si="0"/>
        <v>0.29516876240900064</v>
      </c>
      <c r="E37" s="781">
        <f t="shared" si="0"/>
        <v>0.3164806303348654</v>
      </c>
      <c r="F37" s="781">
        <f t="shared" si="0"/>
        <v>0.31689189189189187</v>
      </c>
      <c r="G37" s="781">
        <f t="shared" si="0"/>
        <v>0.35146443514644349</v>
      </c>
      <c r="H37" s="781">
        <f t="shared" si="0"/>
        <v>0.34096109839816935</v>
      </c>
      <c r="I37" s="781">
        <f t="shared" si="0"/>
        <v>0.31620903454384414</v>
      </c>
      <c r="J37" s="781">
        <f t="shared" si="0"/>
        <v>0.38398544131028206</v>
      </c>
      <c r="K37" s="781">
        <f>K8/(K8+K20)</f>
        <v>0.44571932921447482</v>
      </c>
      <c r="L37" s="781">
        <f>L8/(L8+L20)</f>
        <v>0.46413849958779885</v>
      </c>
      <c r="M37" s="781"/>
      <c r="N37" s="39"/>
      <c r="O37" s="42"/>
      <c r="P37" s="42"/>
      <c r="Q37" s="42"/>
      <c r="R37" s="42"/>
      <c r="S37" s="42"/>
      <c r="T37" s="42"/>
      <c r="U37" s="42"/>
    </row>
    <row r="38" spans="1:32" s="5" customFormat="1" ht="15" customHeight="1" x14ac:dyDescent="0.25">
      <c r="A38" s="46" t="s">
        <v>92</v>
      </c>
      <c r="B38" s="781">
        <f t="shared" si="0"/>
        <v>0.16144885329450309</v>
      </c>
      <c r="C38" s="781">
        <f t="shared" si="0"/>
        <v>0.17758369723435224</v>
      </c>
      <c r="D38" s="781">
        <f t="shared" si="0"/>
        <v>0.1858902575587906</v>
      </c>
      <c r="E38" s="781">
        <f t="shared" si="0"/>
        <v>0.20285231750797522</v>
      </c>
      <c r="F38" s="781">
        <f t="shared" si="0"/>
        <v>0.21745847817690228</v>
      </c>
      <c r="G38" s="781">
        <f t="shared" si="0"/>
        <v>0.22440234551195309</v>
      </c>
      <c r="H38" s="781">
        <f t="shared" si="0"/>
        <v>0.24188506852608802</v>
      </c>
      <c r="I38" s="781">
        <f t="shared" si="0"/>
        <v>0.24784662406223951</v>
      </c>
      <c r="J38" s="781">
        <f t="shared" si="0"/>
        <v>0.25014943215780033</v>
      </c>
      <c r="K38" s="781">
        <f t="shared" si="0"/>
        <v>0.26475330538535957</v>
      </c>
      <c r="L38" s="781">
        <f>L9/(L9+L21)</f>
        <v>0.28858839050131924</v>
      </c>
      <c r="M38" s="781"/>
      <c r="N38" s="41"/>
      <c r="O38" s="42"/>
      <c r="P38" s="42"/>
      <c r="Q38" s="42"/>
      <c r="R38" s="42"/>
      <c r="S38" s="42"/>
      <c r="T38" s="42"/>
      <c r="U38" s="42"/>
    </row>
    <row r="39" spans="1:32" s="5" customFormat="1" ht="15" customHeight="1" x14ac:dyDescent="0.25">
      <c r="A39" s="46" t="s">
        <v>111</v>
      </c>
      <c r="B39" s="781">
        <f t="shared" si="0"/>
        <v>0.11559888579387187</v>
      </c>
      <c r="C39" s="781">
        <f t="shared" si="0"/>
        <v>0.14047287899860919</v>
      </c>
      <c r="D39" s="781">
        <f t="shared" si="0"/>
        <v>0.15411764705882353</v>
      </c>
      <c r="E39" s="781">
        <f t="shared" si="0"/>
        <v>0.15511892450879008</v>
      </c>
      <c r="F39" s="781">
        <f t="shared" si="0"/>
        <v>0.19696969696969696</v>
      </c>
      <c r="G39" s="781">
        <f t="shared" si="0"/>
        <v>0.21908127208480566</v>
      </c>
      <c r="H39" s="781">
        <f t="shared" si="0"/>
        <v>0.24111675126903553</v>
      </c>
      <c r="I39" s="781">
        <f t="shared" si="0"/>
        <v>0.26121372031662271</v>
      </c>
      <c r="J39" s="781">
        <f t="shared" si="0"/>
        <v>0.27551942186088529</v>
      </c>
      <c r="K39" s="781">
        <f t="shared" si="0"/>
        <v>0.3199626865671642</v>
      </c>
      <c r="L39" s="781">
        <f>L10/(L10+L22)</f>
        <v>0.33090909090909093</v>
      </c>
      <c r="M39" s="781"/>
      <c r="N39" s="59"/>
      <c r="O39" s="59"/>
      <c r="P39" s="59"/>
      <c r="Q39" s="59"/>
      <c r="R39" s="59"/>
      <c r="S39" s="59"/>
      <c r="T39" s="59"/>
      <c r="U39" s="59"/>
    </row>
    <row r="40" spans="1:32" s="5" customFormat="1" ht="15" customHeight="1" x14ac:dyDescent="0.25">
      <c r="A40" s="46" t="s">
        <v>93</v>
      </c>
      <c r="B40" s="781">
        <f t="shared" si="0"/>
        <v>7.8094550703717069E-2</v>
      </c>
      <c r="C40" s="781">
        <f t="shared" si="0"/>
        <v>9.7836312323612423E-2</v>
      </c>
      <c r="D40" s="781">
        <f t="shared" si="0"/>
        <v>0.10328432448248116</v>
      </c>
      <c r="E40" s="781">
        <f t="shared" si="0"/>
        <v>0.11230497497792169</v>
      </c>
      <c r="F40" s="781">
        <f t="shared" si="0"/>
        <v>0.11570378566347901</v>
      </c>
      <c r="G40" s="781">
        <f t="shared" si="0"/>
        <v>0.12747003563330095</v>
      </c>
      <c r="H40" s="781">
        <f t="shared" si="0"/>
        <v>0.14218432805521722</v>
      </c>
      <c r="I40" s="781">
        <f t="shared" si="0"/>
        <v>0.15609282625959586</v>
      </c>
      <c r="J40" s="781">
        <f t="shared" si="0"/>
        <v>0.16448993999294034</v>
      </c>
      <c r="K40" s="781">
        <f t="shared" si="0"/>
        <v>0.18278995189738109</v>
      </c>
      <c r="L40" s="781">
        <f>L11/(L11+L23)</f>
        <v>0.19064171122994653</v>
      </c>
      <c r="M40" s="781"/>
      <c r="N40" s="15"/>
      <c r="O40" s="59"/>
      <c r="P40" s="59"/>
      <c r="Q40" s="59"/>
      <c r="R40" s="59"/>
      <c r="S40" s="59"/>
      <c r="T40" s="59"/>
      <c r="U40" s="59"/>
    </row>
    <row r="41" spans="1:32" s="5" customFormat="1" ht="15" customHeight="1" x14ac:dyDescent="0.25">
      <c r="A41" s="46" t="s">
        <v>95</v>
      </c>
      <c r="B41" s="781">
        <f t="shared" si="0"/>
        <v>0.23397435897435898</v>
      </c>
      <c r="C41" s="781">
        <f t="shared" si="0"/>
        <v>0.23560555923229648</v>
      </c>
      <c r="D41" s="781">
        <f t="shared" si="0"/>
        <v>0.23328785811732605</v>
      </c>
      <c r="E41" s="781">
        <f t="shared" si="0"/>
        <v>0.23328690807799443</v>
      </c>
      <c r="F41" s="781">
        <f t="shared" si="0"/>
        <v>0.24083769633507854</v>
      </c>
      <c r="G41" s="781">
        <f t="shared" si="0"/>
        <v>0.2347457627118644</v>
      </c>
      <c r="H41" s="781">
        <f t="shared" si="0"/>
        <v>0.23231357552581261</v>
      </c>
      <c r="I41" s="781">
        <f t="shared" si="0"/>
        <v>0.25116279069767444</v>
      </c>
      <c r="J41" s="781">
        <f t="shared" si="0"/>
        <v>0.25838926174496646</v>
      </c>
      <c r="K41" s="781">
        <f>K12/(K12+K24)</f>
        <v>0.28938356164383561</v>
      </c>
      <c r="L41" s="781">
        <f>L12/(L12+L24)</f>
        <v>0.31433506044905007</v>
      </c>
      <c r="M41" s="781"/>
      <c r="N41" s="61"/>
      <c r="O41" s="59"/>
      <c r="P41" s="59"/>
      <c r="Q41" s="59"/>
      <c r="R41" s="59"/>
      <c r="S41" s="59"/>
      <c r="T41" s="59"/>
      <c r="U41" s="59"/>
    </row>
    <row r="42" spans="1:32" s="5" customFormat="1" ht="15" customHeight="1" x14ac:dyDescent="0.25">
      <c r="A42" s="46" t="s">
        <v>102</v>
      </c>
      <c r="B42" s="1051" t="s">
        <v>252</v>
      </c>
      <c r="C42" s="1051"/>
      <c r="D42" s="1051"/>
      <c r="E42" s="1051"/>
      <c r="F42" s="781">
        <f>F13/(F13+F25)</f>
        <v>0.46534653465346537</v>
      </c>
      <c r="G42" s="781">
        <f>G13/(G13+G25)</f>
        <v>0.54867256637168138</v>
      </c>
      <c r="H42" s="781">
        <f>H13/(H13+H25)</f>
        <v>0.48356807511737088</v>
      </c>
      <c r="I42" s="781">
        <f>I13/(I13+I25)</f>
        <v>0.47916666666666669</v>
      </c>
      <c r="J42" s="781">
        <f>J13/(J13+J25)</f>
        <v>0.52119700748129671</v>
      </c>
      <c r="K42" s="781">
        <f t="shared" si="0"/>
        <v>0.50638297872340421</v>
      </c>
      <c r="L42" s="781">
        <f>L13/(L13+L25)</f>
        <v>0.50726141078838172</v>
      </c>
      <c r="M42" s="781"/>
      <c r="N42" s="59"/>
      <c r="O42" s="59"/>
      <c r="P42" s="59"/>
      <c r="Q42" s="59"/>
      <c r="R42" s="59"/>
      <c r="S42" s="59"/>
      <c r="T42" s="59"/>
      <c r="U42" s="59"/>
    </row>
    <row r="43" spans="1:32" s="5" customFormat="1" ht="15" customHeight="1" x14ac:dyDescent="0.25">
      <c r="A43" s="59"/>
      <c r="B43" s="69"/>
      <c r="C43" s="69"/>
      <c r="D43" s="69"/>
      <c r="E43" s="69"/>
      <c r="F43" s="69"/>
      <c r="G43" s="69"/>
      <c r="H43" s="69"/>
      <c r="I43" s="69"/>
      <c r="J43" s="69"/>
      <c r="K43" s="781"/>
      <c r="L43" s="69"/>
      <c r="M43" s="69"/>
      <c r="N43" s="59"/>
      <c r="O43" s="59"/>
      <c r="P43" s="59"/>
      <c r="Q43" s="59"/>
      <c r="R43" s="59"/>
      <c r="S43" s="59"/>
      <c r="T43" s="59"/>
      <c r="U43" s="59"/>
    </row>
    <row r="44" spans="1:32" s="5" customFormat="1" ht="15" customHeight="1" x14ac:dyDescent="0.25">
      <c r="A44" s="59"/>
      <c r="B44" s="59"/>
      <c r="C44" s="59"/>
      <c r="D44" s="59"/>
      <c r="E44" s="59"/>
      <c r="F44" s="59"/>
      <c r="G44" s="59"/>
      <c r="H44" s="59"/>
      <c r="I44" s="59"/>
      <c r="J44" s="59"/>
      <c r="K44" s="59"/>
      <c r="L44" s="59"/>
      <c r="M44" s="59"/>
      <c r="N44" s="59"/>
      <c r="O44" s="59"/>
      <c r="P44" s="59"/>
      <c r="Q44" s="59"/>
      <c r="R44" s="59"/>
      <c r="S44" s="59"/>
      <c r="T44" s="59"/>
      <c r="U44" s="59"/>
    </row>
    <row r="45" spans="1:32" s="5" customFormat="1" ht="15" customHeight="1" x14ac:dyDescent="0.25">
      <c r="A45" s="59"/>
      <c r="B45" s="59"/>
      <c r="C45" s="59"/>
      <c r="D45" s="59"/>
      <c r="E45" s="59"/>
      <c r="F45" s="59"/>
      <c r="G45" s="59"/>
      <c r="H45" s="59"/>
      <c r="I45" s="59"/>
      <c r="J45" s="59"/>
      <c r="K45" s="59"/>
      <c r="L45" s="59"/>
    </row>
    <row r="46" spans="1:32" s="5" customFormat="1" ht="15" customHeight="1" x14ac:dyDescent="0.25">
      <c r="A46" s="59"/>
      <c r="B46" s="59"/>
      <c r="C46" s="59"/>
      <c r="D46" s="59"/>
      <c r="E46" s="59"/>
      <c r="F46" s="59"/>
      <c r="G46" s="59"/>
      <c r="H46" s="59"/>
      <c r="I46" s="59"/>
      <c r="J46" s="59"/>
      <c r="K46" s="59"/>
      <c r="L46" s="59"/>
    </row>
    <row r="47" spans="1:32" ht="15" customHeight="1" x14ac:dyDescent="0.2">
      <c r="A47" s="63"/>
      <c r="B47" s="63"/>
      <c r="C47" s="63"/>
      <c r="D47" s="63"/>
      <c r="E47" s="63"/>
      <c r="F47" s="63"/>
      <c r="G47" s="63"/>
      <c r="H47" s="63"/>
      <c r="I47" s="63"/>
      <c r="J47" s="63"/>
      <c r="K47" s="63"/>
      <c r="L47" s="63"/>
    </row>
    <row r="48" spans="1:32" x14ac:dyDescent="0.2">
      <c r="A48" s="63"/>
      <c r="B48" s="63"/>
      <c r="C48" s="63"/>
      <c r="D48" s="63"/>
      <c r="E48" s="63"/>
      <c r="F48" s="63"/>
      <c r="G48" s="63"/>
      <c r="H48" s="63"/>
      <c r="I48" s="63"/>
      <c r="J48" s="63"/>
      <c r="K48" s="63"/>
      <c r="L48" s="63"/>
    </row>
    <row r="63" spans="1:1" x14ac:dyDescent="0.2">
      <c r="A63" s="220" t="s">
        <v>216</v>
      </c>
    </row>
    <row r="64" spans="1:1" x14ac:dyDescent="0.2">
      <c r="A64" s="217" t="s">
        <v>4</v>
      </c>
    </row>
    <row r="65" spans="21:21" x14ac:dyDescent="0.2">
      <c r="U65" s="642" t="s">
        <v>316</v>
      </c>
    </row>
  </sheetData>
  <mergeCells count="10">
    <mergeCell ref="B25:E25"/>
    <mergeCell ref="B34:M34"/>
    <mergeCell ref="B42:E42"/>
    <mergeCell ref="A4:A6"/>
    <mergeCell ref="B4:L4"/>
    <mergeCell ref="B5:L5"/>
    <mergeCell ref="B13:E13"/>
    <mergeCell ref="A16:A18"/>
    <mergeCell ref="B16:L16"/>
    <mergeCell ref="B17:L17"/>
  </mergeCells>
  <hyperlinks>
    <hyperlink ref="U1" location="Inhalt_Jugendliche!A1" display="zurück zur Übersicht"/>
    <hyperlink ref="U33" location="Inhalt_Jugendliche!A1" display="zurück zur Übersicht"/>
    <hyperlink ref="U65"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&amp;N&amp;R&amp;"Arial,Standard"&amp;8https://vielfalt.wetterau.de/vielfalt/vielfalt-zahlen-daten-fakten/jugendliche/</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0AE0"/>
  </sheetPr>
  <dimension ref="A1:AY63"/>
  <sheetViews>
    <sheetView showGridLines="0" view="pageLayout" zoomScale="90" zoomScaleNormal="100" zoomScalePageLayoutView="90" workbookViewId="0">
      <selection activeCell="A3" sqref="A3"/>
    </sheetView>
  </sheetViews>
  <sheetFormatPr baseColWidth="10" defaultColWidth="11.42578125" defaultRowHeight="14.25" x14ac:dyDescent="0.2"/>
  <cols>
    <col min="1" max="1" width="13.5703125" style="11" customWidth="1"/>
    <col min="2" max="18" width="6" style="11" customWidth="1"/>
    <col min="19" max="22" width="7.42578125" style="11" customWidth="1"/>
    <col min="23" max="23" width="4.85546875" style="11" customWidth="1"/>
    <col min="24" max="39" width="6" style="11" customWidth="1"/>
    <col min="40" max="16384" width="11.42578125" style="11"/>
  </cols>
  <sheetData>
    <row r="1" spans="1:51" s="485" customFormat="1" ht="12" x14ac:dyDescent="0.2">
      <c r="Q1" s="892" t="s">
        <v>316</v>
      </c>
      <c r="R1" s="892"/>
      <c r="S1" s="892"/>
      <c r="T1" s="892"/>
    </row>
    <row r="2" spans="1:51" ht="26.25" customHeight="1" x14ac:dyDescent="0.2">
      <c r="A2" s="1057" t="s">
        <v>513</v>
      </c>
      <c r="B2" s="1057"/>
      <c r="C2" s="1057"/>
      <c r="D2" s="1057"/>
      <c r="E2" s="1057"/>
      <c r="F2" s="1057"/>
      <c r="G2" s="1057"/>
      <c r="H2" s="1057"/>
      <c r="I2" s="1057"/>
      <c r="J2" s="1057"/>
      <c r="K2" s="1057"/>
      <c r="L2" s="1057"/>
      <c r="M2" s="1057"/>
      <c r="N2" s="1057"/>
      <c r="O2" s="1057"/>
      <c r="P2" s="826"/>
      <c r="Q2" s="826"/>
      <c r="R2" s="826"/>
      <c r="S2" s="826"/>
      <c r="T2" s="826"/>
      <c r="U2" s="826"/>
      <c r="V2" s="86"/>
    </row>
    <row r="3" spans="1:51" x14ac:dyDescent="0.2">
      <c r="A3" s="105"/>
      <c r="B3" s="105"/>
      <c r="C3" s="105"/>
      <c r="D3" s="105"/>
      <c r="E3" s="105"/>
      <c r="F3" s="105"/>
      <c r="G3" s="105"/>
      <c r="H3" s="105"/>
      <c r="I3" s="105"/>
      <c r="J3" s="43"/>
      <c r="K3" s="43"/>
      <c r="L3" s="225"/>
      <c r="M3" s="225"/>
      <c r="N3" s="225"/>
      <c r="O3" s="43"/>
      <c r="P3" s="43"/>
      <c r="Q3" s="43"/>
      <c r="R3" s="43"/>
      <c r="S3" s="43"/>
      <c r="T3" s="40"/>
      <c r="U3" s="63"/>
      <c r="V3" s="63"/>
      <c r="W3" s="63"/>
      <c r="X3" s="63"/>
      <c r="Y3" s="63"/>
      <c r="Z3" s="63"/>
      <c r="AA3" s="63"/>
      <c r="AB3" s="63"/>
      <c r="AC3" s="63"/>
      <c r="AD3" s="63"/>
      <c r="AE3" s="63"/>
      <c r="AF3" s="63"/>
      <c r="AG3" s="63"/>
      <c r="AH3" s="63"/>
      <c r="AI3" s="63"/>
      <c r="AJ3" s="63"/>
      <c r="AK3" s="63"/>
      <c r="AL3" s="63"/>
      <c r="AM3" s="63"/>
      <c r="AN3" s="63"/>
      <c r="AO3" s="63"/>
    </row>
    <row r="4" spans="1:51" x14ac:dyDescent="0.2">
      <c r="A4" s="89" t="s">
        <v>430</v>
      </c>
      <c r="B4" s="105"/>
      <c r="C4" s="105"/>
      <c r="D4" s="105"/>
      <c r="E4" s="105"/>
      <c r="F4" s="105"/>
      <c r="G4" s="105"/>
      <c r="H4" s="105"/>
      <c r="I4" s="105"/>
      <c r="J4" s="43"/>
      <c r="K4" s="43"/>
      <c r="L4" s="225"/>
      <c r="M4" s="225"/>
      <c r="N4" s="225"/>
      <c r="O4" s="43"/>
      <c r="P4" s="43"/>
      <c r="Q4" s="43"/>
      <c r="R4" s="43"/>
      <c r="S4" s="43"/>
      <c r="T4" s="40"/>
      <c r="U4" s="63"/>
      <c r="V4" s="63"/>
      <c r="W4" s="63"/>
      <c r="X4" s="63"/>
      <c r="Y4" s="63"/>
      <c r="Z4" s="63"/>
      <c r="AA4" s="63"/>
      <c r="AB4" s="63"/>
      <c r="AC4" s="63"/>
      <c r="AD4" s="63"/>
      <c r="AE4" s="63"/>
      <c r="AF4" s="63"/>
      <c r="AG4" s="63"/>
      <c r="AH4" s="63"/>
      <c r="AI4" s="63"/>
      <c r="AJ4" s="63"/>
      <c r="AK4" s="63"/>
      <c r="AL4" s="63"/>
      <c r="AM4" s="63"/>
      <c r="AN4" s="63"/>
      <c r="AO4" s="63"/>
    </row>
    <row r="5" spans="1:51" ht="15" customHeight="1" x14ac:dyDescent="0.2">
      <c r="A5" s="980" t="s">
        <v>431</v>
      </c>
      <c r="B5" s="1013" t="s">
        <v>219</v>
      </c>
      <c r="C5" s="1014"/>
      <c r="D5" s="1014"/>
      <c r="E5" s="1014"/>
      <c r="F5" s="1014"/>
      <c r="G5" s="1014"/>
      <c r="H5" s="1014"/>
      <c r="I5" s="1014"/>
      <c r="J5" s="1014"/>
      <c r="K5" s="1014"/>
      <c r="L5" s="1014"/>
      <c r="M5" s="1014"/>
      <c r="N5" s="1014"/>
      <c r="O5" s="1015"/>
      <c r="P5" s="770"/>
      <c r="Q5" s="770"/>
      <c r="R5" s="770"/>
      <c r="S5" s="827"/>
      <c r="T5" s="828"/>
      <c r="U5" s="828"/>
      <c r="V5" s="828"/>
      <c r="W5" s="99"/>
      <c r="X5" s="99"/>
      <c r="Y5" s="99"/>
      <c r="Z5" s="99"/>
      <c r="AA5" s="99"/>
      <c r="AB5" s="99"/>
      <c r="AC5" s="99"/>
      <c r="AD5" s="99"/>
      <c r="AE5" s="99"/>
      <c r="AF5" s="99"/>
      <c r="AG5" s="99"/>
      <c r="AH5" s="99"/>
      <c r="AI5" s="99"/>
      <c r="AJ5" s="99"/>
      <c r="AK5" s="99"/>
      <c r="AL5" s="99"/>
      <c r="AM5" s="99"/>
      <c r="AN5" s="40"/>
      <c r="AO5" s="40"/>
      <c r="AP5" s="40"/>
      <c r="AQ5" s="40"/>
      <c r="AR5" s="40"/>
      <c r="AS5" s="40"/>
      <c r="AT5" s="40"/>
      <c r="AU5" s="40"/>
      <c r="AV5" s="40"/>
      <c r="AW5" s="40"/>
      <c r="AX5" s="40"/>
      <c r="AY5" s="40"/>
    </row>
    <row r="6" spans="1:51" ht="15" customHeight="1" x14ac:dyDescent="0.2">
      <c r="A6" s="981"/>
      <c r="B6" s="526" t="s">
        <v>175</v>
      </c>
      <c r="C6" s="526" t="s">
        <v>176</v>
      </c>
      <c r="D6" s="527" t="s">
        <v>177</v>
      </c>
      <c r="E6" s="526" t="s">
        <v>178</v>
      </c>
      <c r="F6" s="527" t="s">
        <v>179</v>
      </c>
      <c r="G6" s="526" t="s">
        <v>180</v>
      </c>
      <c r="H6" s="527" t="s">
        <v>181</v>
      </c>
      <c r="I6" s="526" t="s">
        <v>182</v>
      </c>
      <c r="J6" s="527" t="s">
        <v>183</v>
      </c>
      <c r="K6" s="526" t="s">
        <v>184</v>
      </c>
      <c r="L6" s="526" t="s">
        <v>250</v>
      </c>
      <c r="M6" s="526" t="s">
        <v>425</v>
      </c>
      <c r="N6" s="526" t="s">
        <v>457</v>
      </c>
      <c r="O6" s="526" t="s">
        <v>492</v>
      </c>
      <c r="P6" s="829"/>
      <c r="Q6" s="770"/>
      <c r="R6" s="770"/>
      <c r="S6" s="812"/>
      <c r="T6" s="830"/>
      <c r="U6" s="831"/>
      <c r="Y6" s="99"/>
      <c r="Z6" s="99"/>
      <c r="AA6" s="99"/>
      <c r="AB6" s="99"/>
      <c r="AC6" s="99"/>
      <c r="AD6" s="99"/>
      <c r="AE6" s="99"/>
      <c r="AF6" s="99"/>
      <c r="AG6" s="99"/>
      <c r="AH6" s="99"/>
      <c r="AI6" s="99"/>
      <c r="AJ6" s="99"/>
      <c r="AK6" s="99"/>
      <c r="AL6" s="99"/>
      <c r="AM6" s="99"/>
      <c r="AN6" s="40"/>
      <c r="AO6" s="40"/>
      <c r="AP6" s="40"/>
      <c r="AQ6" s="40"/>
      <c r="AR6" s="40"/>
      <c r="AS6" s="40"/>
      <c r="AT6" s="40"/>
      <c r="AU6" s="40"/>
      <c r="AV6" s="40"/>
      <c r="AW6" s="40"/>
      <c r="AX6" s="40"/>
      <c r="AY6" s="40"/>
    </row>
    <row r="7" spans="1:51" ht="15" customHeight="1" x14ac:dyDescent="0.2">
      <c r="A7" s="251" t="s">
        <v>2</v>
      </c>
      <c r="B7" s="832">
        <v>2174</v>
      </c>
      <c r="C7" s="279">
        <v>1881</v>
      </c>
      <c r="D7" s="274">
        <v>1974</v>
      </c>
      <c r="E7" s="279">
        <v>2080</v>
      </c>
      <c r="F7" s="274">
        <v>1953</v>
      </c>
      <c r="G7" s="279">
        <v>1938</v>
      </c>
      <c r="H7" s="274">
        <v>2106</v>
      </c>
      <c r="I7" s="279">
        <v>2052</v>
      </c>
      <c r="J7" s="274">
        <v>1995</v>
      </c>
      <c r="K7" s="279">
        <v>1841</v>
      </c>
      <c r="L7" s="833">
        <v>1777</v>
      </c>
      <c r="M7" s="833">
        <v>1737</v>
      </c>
      <c r="N7" s="833">
        <v>1684</v>
      </c>
      <c r="O7" s="833">
        <v>1610</v>
      </c>
      <c r="P7" s="834"/>
      <c r="Q7" s="834"/>
      <c r="R7" s="834"/>
      <c r="S7" s="812"/>
      <c r="T7" s="830"/>
      <c r="U7" s="830"/>
      <c r="Y7" s="781"/>
      <c r="Z7" s="781"/>
      <c r="AA7" s="781"/>
      <c r="AB7" s="781"/>
      <c r="AC7" s="781"/>
      <c r="AD7" s="781"/>
      <c r="AE7" s="781"/>
      <c r="AF7" s="781"/>
      <c r="AG7" s="781"/>
      <c r="AH7" s="781"/>
      <c r="AI7" s="781"/>
      <c r="AJ7" s="781"/>
      <c r="AK7" s="781"/>
      <c r="AL7" s="781"/>
      <c r="AM7" s="781"/>
      <c r="AN7" s="40"/>
      <c r="AO7" s="40"/>
      <c r="AP7" s="40"/>
      <c r="AQ7" s="40"/>
      <c r="AR7" s="40"/>
      <c r="AS7" s="40"/>
      <c r="AT7" s="40"/>
      <c r="AU7" s="40"/>
      <c r="AV7" s="40"/>
      <c r="AW7" s="40"/>
      <c r="AX7" s="40"/>
      <c r="AY7" s="40"/>
    </row>
    <row r="8" spans="1:51" ht="15" customHeight="1" x14ac:dyDescent="0.2">
      <c r="A8" s="236" t="s">
        <v>6</v>
      </c>
      <c r="B8" s="835">
        <v>260</v>
      </c>
      <c r="C8" s="237">
        <v>291</v>
      </c>
      <c r="D8" s="275">
        <v>297</v>
      </c>
      <c r="E8" s="237">
        <v>321</v>
      </c>
      <c r="F8" s="275">
        <v>315</v>
      </c>
      <c r="G8" s="237">
        <v>348</v>
      </c>
      <c r="H8" s="275">
        <v>323</v>
      </c>
      <c r="I8" s="237">
        <v>344</v>
      </c>
      <c r="J8" s="275">
        <v>422</v>
      </c>
      <c r="K8" s="237">
        <v>372</v>
      </c>
      <c r="L8" s="836">
        <v>341</v>
      </c>
      <c r="M8" s="836">
        <v>327</v>
      </c>
      <c r="N8" s="836">
        <v>384</v>
      </c>
      <c r="O8" s="833">
        <v>361</v>
      </c>
      <c r="P8" s="834"/>
      <c r="Q8" s="834"/>
      <c r="R8" s="834"/>
      <c r="S8" s="812"/>
      <c r="T8" s="831"/>
      <c r="U8" s="831"/>
      <c r="Y8" s="781"/>
      <c r="Z8" s="781"/>
      <c r="AA8" s="781"/>
      <c r="AB8" s="781"/>
      <c r="AC8" s="781"/>
      <c r="AD8" s="781"/>
      <c r="AE8" s="781"/>
      <c r="AF8" s="781"/>
      <c r="AG8" s="781"/>
      <c r="AH8" s="781"/>
      <c r="AI8" s="781"/>
      <c r="AJ8" s="781"/>
      <c r="AK8" s="781"/>
      <c r="AL8" s="781"/>
      <c r="AM8" s="781"/>
      <c r="AN8" s="40"/>
      <c r="AO8" s="40"/>
      <c r="AP8" s="40"/>
      <c r="AQ8" s="40"/>
      <c r="AR8" s="40"/>
      <c r="AS8" s="40"/>
      <c r="AT8" s="40"/>
      <c r="AU8" s="40"/>
      <c r="AV8" s="40"/>
      <c r="AW8" s="40"/>
      <c r="AX8" s="40"/>
      <c r="AY8" s="40"/>
    </row>
    <row r="9" spans="1:51" ht="15" customHeight="1" x14ac:dyDescent="0.2">
      <c r="A9" s="233" t="s">
        <v>29</v>
      </c>
      <c r="B9" s="837">
        <v>2434</v>
      </c>
      <c r="C9" s="528">
        <v>2172</v>
      </c>
      <c r="D9" s="528">
        <v>2271</v>
      </c>
      <c r="E9" s="528">
        <v>2401</v>
      </c>
      <c r="F9" s="528">
        <v>2268</v>
      </c>
      <c r="G9" s="528">
        <v>2286</v>
      </c>
      <c r="H9" s="528">
        <v>2429</v>
      </c>
      <c r="I9" s="528">
        <v>2396</v>
      </c>
      <c r="J9" s="528">
        <v>2417</v>
      </c>
      <c r="K9" s="528">
        <v>2213</v>
      </c>
      <c r="L9" s="838">
        <v>2118</v>
      </c>
      <c r="M9" s="838">
        <v>2064</v>
      </c>
      <c r="N9" s="838">
        <v>2068</v>
      </c>
      <c r="O9" s="838">
        <v>1971</v>
      </c>
      <c r="P9" s="66"/>
      <c r="Q9" s="66"/>
      <c r="R9" s="66"/>
      <c r="S9" s="812"/>
      <c r="T9" s="830"/>
      <c r="U9" s="831"/>
      <c r="Y9" s="66"/>
      <c r="Z9" s="66"/>
      <c r="AA9" s="66"/>
      <c r="AB9" s="66"/>
      <c r="AC9" s="66"/>
      <c r="AD9" s="66"/>
      <c r="AE9" s="66"/>
      <c r="AF9" s="66"/>
      <c r="AG9" s="66"/>
      <c r="AH9" s="66"/>
      <c r="AI9" s="66"/>
      <c r="AJ9" s="66"/>
      <c r="AK9" s="66"/>
      <c r="AL9" s="66"/>
      <c r="AM9" s="66"/>
      <c r="AN9" s="40"/>
      <c r="AO9" s="40"/>
      <c r="AP9" s="40"/>
      <c r="AQ9" s="40"/>
      <c r="AR9" s="40"/>
      <c r="AS9" s="40"/>
      <c r="AT9" s="40"/>
      <c r="AU9" s="40"/>
      <c r="AV9" s="40"/>
      <c r="AW9" s="40"/>
      <c r="AX9" s="40"/>
      <c r="AY9" s="40"/>
    </row>
    <row r="10" spans="1:51" ht="15" customHeight="1" x14ac:dyDescent="0.2">
      <c r="A10" s="732"/>
      <c r="B10" s="732"/>
      <c r="C10" s="732"/>
      <c r="D10" s="732"/>
      <c r="E10" s="732"/>
      <c r="F10" s="732"/>
      <c r="G10" s="732"/>
      <c r="H10" s="732"/>
      <c r="I10" s="732"/>
      <c r="J10" s="732"/>
      <c r="K10" s="732"/>
      <c r="L10" s="834"/>
      <c r="M10" s="834"/>
      <c r="N10" s="834"/>
      <c r="O10" s="834"/>
      <c r="P10" s="834"/>
      <c r="Q10" s="834"/>
      <c r="R10" s="834"/>
      <c r="S10" s="812"/>
      <c r="T10" s="831"/>
      <c r="U10" s="831"/>
      <c r="Y10" s="781"/>
      <c r="Z10" s="781"/>
      <c r="AA10" s="781"/>
      <c r="AB10" s="781"/>
      <c r="AC10" s="781"/>
      <c r="AD10" s="781"/>
      <c r="AE10" s="781"/>
      <c r="AF10" s="781"/>
      <c r="AG10" s="781"/>
      <c r="AH10" s="781"/>
      <c r="AI10" s="781"/>
      <c r="AJ10" s="781"/>
      <c r="AK10" s="781"/>
      <c r="AL10" s="781"/>
      <c r="AM10" s="781"/>
      <c r="AN10" s="40"/>
      <c r="AO10" s="40"/>
      <c r="AP10" s="40"/>
      <c r="AQ10" s="40"/>
      <c r="AR10" s="40"/>
      <c r="AS10" s="40"/>
      <c r="AT10" s="40"/>
      <c r="AU10" s="40"/>
      <c r="AV10" s="40"/>
      <c r="AW10" s="40"/>
      <c r="AX10" s="40"/>
      <c r="AY10" s="40"/>
    </row>
    <row r="11" spans="1:51" ht="15" customHeight="1" x14ac:dyDescent="0.2">
      <c r="A11" s="89" t="s">
        <v>432</v>
      </c>
      <c r="B11" s="12"/>
      <c r="C11" s="12"/>
      <c r="D11" s="12"/>
      <c r="E11" s="12"/>
      <c r="F11" s="12"/>
      <c r="G11" s="12"/>
      <c r="H11" s="12"/>
      <c r="I11" s="12"/>
      <c r="J11" s="12"/>
      <c r="K11" s="12"/>
      <c r="L11" s="834"/>
      <c r="M11" s="834"/>
      <c r="N11" s="834"/>
      <c r="O11" s="834"/>
      <c r="P11" s="834"/>
      <c r="Q11" s="834"/>
      <c r="R11" s="834"/>
      <c r="S11" s="812"/>
      <c r="T11" s="831"/>
      <c r="U11" s="831"/>
      <c r="Y11" s="781"/>
      <c r="Z11" s="781"/>
      <c r="AA11" s="781"/>
      <c r="AB11" s="781"/>
      <c r="AC11" s="781"/>
      <c r="AD11" s="781"/>
      <c r="AE11" s="781"/>
      <c r="AF11" s="781"/>
      <c r="AG11" s="781"/>
      <c r="AH11" s="781"/>
      <c r="AI11" s="781"/>
      <c r="AJ11" s="781"/>
      <c r="AK11" s="781"/>
      <c r="AL11" s="781"/>
      <c r="AM11" s="781"/>
      <c r="AN11" s="40"/>
      <c r="AO11" s="40"/>
      <c r="AP11" s="40"/>
      <c r="AQ11" s="40"/>
      <c r="AR11" s="40"/>
      <c r="AS11" s="40"/>
      <c r="AT11" s="40"/>
      <c r="AU11" s="40"/>
      <c r="AV11" s="40"/>
      <c r="AW11" s="40"/>
      <c r="AX11" s="40"/>
      <c r="AY11" s="40"/>
    </row>
    <row r="12" spans="1:51" ht="15" customHeight="1" x14ac:dyDescent="0.2">
      <c r="A12" s="980" t="s">
        <v>431</v>
      </c>
      <c r="B12" s="1013" t="s">
        <v>219</v>
      </c>
      <c r="C12" s="1014"/>
      <c r="D12" s="1014"/>
      <c r="E12" s="1014"/>
      <c r="F12" s="1014"/>
      <c r="G12" s="1014"/>
      <c r="H12" s="1014"/>
      <c r="I12" s="1014"/>
      <c r="J12" s="1014"/>
      <c r="K12" s="1014"/>
      <c r="L12" s="1014"/>
      <c r="M12" s="1014"/>
      <c r="N12" s="1014"/>
      <c r="O12" s="1015"/>
      <c r="P12" s="834"/>
      <c r="Q12" s="834"/>
      <c r="R12" s="834"/>
      <c r="S12" s="812"/>
      <c r="T12" s="831"/>
      <c r="U12" s="831"/>
      <c r="Y12" s="781"/>
      <c r="Z12" s="781"/>
      <c r="AA12" s="781"/>
      <c r="AB12" s="781"/>
      <c r="AC12" s="781"/>
      <c r="AD12" s="781"/>
      <c r="AE12" s="781"/>
      <c r="AF12" s="781"/>
      <c r="AG12" s="781"/>
      <c r="AH12" s="781"/>
      <c r="AI12" s="781"/>
      <c r="AJ12" s="781"/>
      <c r="AK12" s="781"/>
      <c r="AL12" s="781"/>
      <c r="AM12" s="781"/>
      <c r="AN12" s="40"/>
      <c r="AO12" s="40"/>
      <c r="AP12" s="40"/>
      <c r="AQ12" s="40"/>
      <c r="AR12" s="40"/>
      <c r="AS12" s="40"/>
      <c r="AT12" s="40"/>
      <c r="AU12" s="40"/>
      <c r="AV12" s="40"/>
      <c r="AW12" s="40"/>
      <c r="AX12" s="40"/>
      <c r="AY12" s="40"/>
    </row>
    <row r="13" spans="1:51" ht="15" customHeight="1" x14ac:dyDescent="0.2">
      <c r="A13" s="981"/>
      <c r="B13" s="526" t="s">
        <v>175</v>
      </c>
      <c r="C13" s="526" t="s">
        <v>176</v>
      </c>
      <c r="D13" s="527" t="s">
        <v>177</v>
      </c>
      <c r="E13" s="526" t="s">
        <v>178</v>
      </c>
      <c r="F13" s="527" t="s">
        <v>179</v>
      </c>
      <c r="G13" s="526" t="s">
        <v>180</v>
      </c>
      <c r="H13" s="527" t="s">
        <v>181</v>
      </c>
      <c r="I13" s="526" t="s">
        <v>182</v>
      </c>
      <c r="J13" s="527" t="s">
        <v>183</v>
      </c>
      <c r="K13" s="526" t="s">
        <v>184</v>
      </c>
      <c r="L13" s="526" t="s">
        <v>250</v>
      </c>
      <c r="M13" s="526" t="s">
        <v>425</v>
      </c>
      <c r="N13" s="526" t="s">
        <v>457</v>
      </c>
      <c r="O13" s="526" t="s">
        <v>492</v>
      </c>
      <c r="P13" s="834"/>
      <c r="Q13" s="834"/>
      <c r="R13" s="834"/>
      <c r="S13" s="812"/>
      <c r="T13" s="831"/>
      <c r="U13" s="831"/>
      <c r="Y13" s="781"/>
      <c r="Z13" s="781"/>
      <c r="AA13" s="781"/>
      <c r="AB13" s="781"/>
      <c r="AC13" s="781"/>
      <c r="AD13" s="781"/>
      <c r="AE13" s="781"/>
      <c r="AF13" s="781"/>
      <c r="AG13" s="781"/>
      <c r="AH13" s="781"/>
      <c r="AI13" s="781"/>
      <c r="AJ13" s="781"/>
      <c r="AK13" s="781"/>
      <c r="AL13" s="781"/>
      <c r="AM13" s="781"/>
      <c r="AN13" s="40"/>
      <c r="AO13" s="40"/>
      <c r="AP13" s="40"/>
      <c r="AQ13" s="40"/>
      <c r="AR13" s="40"/>
      <c r="AS13" s="40"/>
      <c r="AT13" s="40"/>
      <c r="AU13" s="40"/>
      <c r="AV13" s="40"/>
      <c r="AW13" s="40"/>
      <c r="AX13" s="40"/>
      <c r="AY13" s="40"/>
    </row>
    <row r="14" spans="1:51" ht="15" customHeight="1" x14ac:dyDescent="0.2">
      <c r="A14" s="243" t="s">
        <v>2</v>
      </c>
      <c r="B14" s="839">
        <v>1261</v>
      </c>
      <c r="C14" s="839">
        <v>1237</v>
      </c>
      <c r="D14" s="839">
        <v>1273</v>
      </c>
      <c r="E14" s="839">
        <v>1139</v>
      </c>
      <c r="F14" s="839">
        <v>1092</v>
      </c>
      <c r="G14" s="839">
        <v>1202</v>
      </c>
      <c r="H14" s="839">
        <v>1119</v>
      </c>
      <c r="I14" s="839">
        <v>1174</v>
      </c>
      <c r="J14" s="840">
        <v>1092</v>
      </c>
      <c r="K14" s="840">
        <v>1057</v>
      </c>
      <c r="L14" s="833">
        <v>1049</v>
      </c>
      <c r="M14" s="833">
        <v>1088</v>
      </c>
      <c r="N14" s="833">
        <v>1082</v>
      </c>
      <c r="O14" s="833">
        <v>1610</v>
      </c>
      <c r="P14" s="834"/>
      <c r="Q14" s="834"/>
      <c r="R14" s="834"/>
      <c r="S14" s="812"/>
      <c r="T14" s="830"/>
      <c r="U14" s="249"/>
      <c r="Y14" s="831"/>
      <c r="Z14" s="831"/>
      <c r="AA14" s="831"/>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row>
    <row r="15" spans="1:51" ht="15" customHeight="1" x14ac:dyDescent="0.2">
      <c r="A15" s="247" t="s">
        <v>6</v>
      </c>
      <c r="B15" s="841">
        <v>74</v>
      </c>
      <c r="C15" s="841">
        <v>100</v>
      </c>
      <c r="D15" s="841">
        <v>107</v>
      </c>
      <c r="E15" s="841">
        <v>115</v>
      </c>
      <c r="F15" s="841">
        <v>129</v>
      </c>
      <c r="G15" s="841">
        <v>121</v>
      </c>
      <c r="H15" s="841">
        <v>131</v>
      </c>
      <c r="I15" s="841">
        <v>122</v>
      </c>
      <c r="J15" s="842">
        <v>133</v>
      </c>
      <c r="K15" s="842">
        <v>123</v>
      </c>
      <c r="L15" s="836">
        <v>199</v>
      </c>
      <c r="M15" s="836">
        <v>203</v>
      </c>
      <c r="N15" s="836">
        <v>223</v>
      </c>
      <c r="O15" s="836">
        <v>361</v>
      </c>
      <c r="P15" s="99"/>
      <c r="Q15" s="99"/>
      <c r="R15" s="99"/>
      <c r="S15" s="812"/>
      <c r="T15" s="830"/>
      <c r="U15" s="249"/>
      <c r="Y15" s="831"/>
      <c r="Z15" s="831"/>
      <c r="AA15" s="831"/>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row>
    <row r="16" spans="1:51" ht="15" customHeight="1" x14ac:dyDescent="0.2">
      <c r="A16" s="267" t="s">
        <v>29</v>
      </c>
      <c r="B16" s="843">
        <v>1335</v>
      </c>
      <c r="C16" s="843">
        <v>1337</v>
      </c>
      <c r="D16" s="843">
        <v>1380</v>
      </c>
      <c r="E16" s="844">
        <v>1254</v>
      </c>
      <c r="F16" s="844">
        <v>1221</v>
      </c>
      <c r="G16" s="844">
        <v>1323</v>
      </c>
      <c r="H16" s="844">
        <v>1250</v>
      </c>
      <c r="I16" s="844">
        <v>1296</v>
      </c>
      <c r="J16" s="845">
        <v>1225</v>
      </c>
      <c r="K16" s="845">
        <v>1180</v>
      </c>
      <c r="L16" s="838">
        <v>1248</v>
      </c>
      <c r="M16" s="838">
        <v>1291</v>
      </c>
      <c r="N16" s="838">
        <v>1305</v>
      </c>
      <c r="O16" s="838">
        <v>1971</v>
      </c>
      <c r="P16" s="834"/>
      <c r="Q16" s="834"/>
      <c r="R16" s="834"/>
      <c r="S16" s="812"/>
      <c r="T16" s="831"/>
      <c r="U16" s="831"/>
      <c r="Y16" s="846"/>
      <c r="Z16" s="846"/>
      <c r="AA16" s="846"/>
      <c r="AB16" s="781"/>
      <c r="AC16" s="781"/>
      <c r="AD16" s="781"/>
      <c r="AE16" s="781"/>
      <c r="AF16" s="846"/>
      <c r="AG16" s="846"/>
      <c r="AH16" s="846"/>
      <c r="AI16" s="846"/>
      <c r="AJ16" s="781"/>
      <c r="AK16" s="781"/>
      <c r="AL16" s="781"/>
      <c r="AM16" s="781"/>
      <c r="AN16" s="40"/>
      <c r="AO16" s="40"/>
      <c r="AP16" s="40"/>
      <c r="AQ16" s="40"/>
      <c r="AR16" s="40"/>
      <c r="AS16" s="40"/>
      <c r="AT16" s="40"/>
      <c r="AU16" s="40"/>
      <c r="AV16" s="40"/>
      <c r="AW16" s="40"/>
      <c r="AX16" s="40"/>
      <c r="AY16" s="40"/>
    </row>
    <row r="17" spans="1:51" ht="15" customHeight="1" x14ac:dyDescent="0.2">
      <c r="A17" s="220" t="s">
        <v>216</v>
      </c>
      <c r="B17" s="99"/>
      <c r="C17" s="99"/>
      <c r="D17" s="99"/>
      <c r="E17" s="99"/>
      <c r="F17" s="99"/>
      <c r="G17" s="99"/>
      <c r="H17" s="99"/>
      <c r="I17" s="99"/>
      <c r="J17" s="99"/>
      <c r="K17" s="99"/>
      <c r="L17" s="99"/>
      <c r="M17" s="99"/>
      <c r="N17" s="99"/>
      <c r="O17" s="99"/>
      <c r="P17" s="99"/>
      <c r="Q17" s="99"/>
      <c r="R17" s="99"/>
      <c r="S17" s="812"/>
      <c r="T17" s="830"/>
      <c r="U17" s="249"/>
      <c r="V17" s="847"/>
      <c r="W17" s="847"/>
      <c r="X17" s="831"/>
      <c r="Y17" s="831"/>
      <c r="Z17" s="831"/>
      <c r="AA17" s="831"/>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row>
    <row r="18" spans="1:51" ht="15" customHeight="1" x14ac:dyDescent="0.2">
      <c r="A18" s="217" t="s">
        <v>4</v>
      </c>
      <c r="B18" s="99"/>
      <c r="C18" s="99"/>
      <c r="D18" s="99"/>
      <c r="E18" s="99"/>
      <c r="F18" s="99"/>
      <c r="G18" s="99"/>
      <c r="H18" s="99"/>
      <c r="I18" s="99"/>
      <c r="J18" s="99"/>
      <c r="K18" s="99"/>
      <c r="L18" s="99"/>
      <c r="M18" s="99"/>
      <c r="N18" s="99"/>
      <c r="O18" s="99"/>
      <c r="P18" s="99"/>
      <c r="Q18" s="99"/>
      <c r="R18" s="99"/>
      <c r="S18" s="812"/>
      <c r="T18" s="830"/>
      <c r="U18" s="249"/>
      <c r="V18" s="831"/>
      <c r="W18" s="831"/>
      <c r="X18" s="831"/>
      <c r="Y18" s="831"/>
      <c r="Z18" s="831"/>
      <c r="AA18" s="831"/>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row>
    <row r="19" spans="1:51" ht="15" customHeight="1" x14ac:dyDescent="0.2">
      <c r="A19" s="217"/>
      <c r="B19" s="99"/>
      <c r="C19" s="99"/>
      <c r="D19" s="99"/>
      <c r="E19" s="99"/>
      <c r="F19" s="99"/>
      <c r="G19" s="99"/>
      <c r="H19" s="99"/>
      <c r="I19" s="99"/>
      <c r="J19" s="99"/>
      <c r="K19" s="99"/>
      <c r="L19" s="99"/>
      <c r="M19" s="99"/>
      <c r="N19" s="99"/>
      <c r="O19" s="99"/>
      <c r="P19" s="99"/>
      <c r="Q19" s="99"/>
      <c r="R19" s="99"/>
      <c r="S19" s="812"/>
      <c r="T19" s="830"/>
      <c r="U19" s="249"/>
      <c r="V19" s="831"/>
      <c r="W19" s="831"/>
      <c r="X19" s="831"/>
      <c r="Y19" s="831"/>
      <c r="Z19" s="831"/>
      <c r="AA19" s="831"/>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row>
    <row r="20" spans="1:51" ht="15" customHeight="1" x14ac:dyDescent="0.2">
      <c r="A20" s="217"/>
      <c r="B20" s="99"/>
      <c r="C20" s="99"/>
      <c r="D20" s="99"/>
      <c r="E20" s="99"/>
      <c r="F20" s="99"/>
      <c r="G20" s="99"/>
      <c r="H20" s="99"/>
      <c r="I20" s="99"/>
      <c r="J20" s="99"/>
      <c r="K20" s="99"/>
      <c r="L20" s="99"/>
      <c r="M20" s="99"/>
      <c r="N20" s="99"/>
      <c r="O20" s="99"/>
      <c r="P20" s="99"/>
      <c r="Q20" s="99"/>
      <c r="R20" s="99"/>
      <c r="S20" s="812"/>
      <c r="T20" s="830"/>
      <c r="U20" s="249"/>
      <c r="V20" s="831"/>
      <c r="W20" s="831"/>
      <c r="X20" s="831"/>
      <c r="Y20" s="831"/>
      <c r="Z20" s="831"/>
      <c r="AA20" s="831"/>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row>
    <row r="21" spans="1:51" ht="15" customHeight="1" x14ac:dyDescent="0.2">
      <c r="A21" s="217"/>
      <c r="B21" s="99"/>
      <c r="C21" s="99"/>
      <c r="D21" s="99"/>
      <c r="E21" s="99"/>
      <c r="F21" s="99"/>
      <c r="G21" s="99"/>
      <c r="H21" s="99"/>
      <c r="I21" s="99"/>
      <c r="J21" s="99"/>
      <c r="K21" s="99"/>
      <c r="L21" s="99"/>
      <c r="M21" s="99"/>
      <c r="N21" s="99"/>
      <c r="O21" s="99"/>
      <c r="P21" s="99"/>
      <c r="Q21" s="99"/>
      <c r="R21" s="99"/>
      <c r="S21" s="812"/>
      <c r="T21" s="830"/>
      <c r="U21" s="249"/>
      <c r="V21" s="831"/>
      <c r="W21" s="831"/>
      <c r="X21" s="831"/>
      <c r="Y21" s="831"/>
      <c r="Z21" s="831"/>
      <c r="AA21" s="831"/>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row>
    <row r="22" spans="1:51" ht="15" customHeight="1" x14ac:dyDescent="0.2">
      <c r="A22" s="217"/>
      <c r="B22" s="99"/>
      <c r="C22" s="99"/>
      <c r="D22" s="99"/>
      <c r="E22" s="99"/>
      <c r="F22" s="99"/>
      <c r="G22" s="99"/>
      <c r="H22" s="99"/>
      <c r="I22" s="99"/>
      <c r="J22" s="99"/>
      <c r="K22" s="99"/>
      <c r="L22" s="99"/>
      <c r="M22" s="99"/>
      <c r="N22" s="99"/>
      <c r="O22" s="99"/>
      <c r="P22" s="99"/>
      <c r="Q22" s="99"/>
      <c r="R22" s="99"/>
      <c r="S22" s="812"/>
      <c r="T22" s="830"/>
      <c r="U22" s="249"/>
      <c r="V22" s="831"/>
      <c r="W22" s="831"/>
      <c r="X22" s="831"/>
      <c r="Y22" s="831"/>
      <c r="Z22" s="831"/>
      <c r="AA22" s="831"/>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row>
    <row r="23" spans="1:51" ht="15" customHeight="1" x14ac:dyDescent="0.2">
      <c r="A23" s="217"/>
      <c r="B23" s="99"/>
      <c r="C23" s="99"/>
      <c r="D23" s="99"/>
      <c r="E23" s="99"/>
      <c r="F23" s="99"/>
      <c r="G23" s="99"/>
      <c r="H23" s="99"/>
      <c r="I23" s="99"/>
      <c r="J23" s="99"/>
      <c r="K23" s="99"/>
      <c r="L23" s="99"/>
      <c r="M23" s="99"/>
      <c r="N23" s="99"/>
      <c r="O23" s="99"/>
      <c r="P23" s="99"/>
      <c r="Q23" s="99"/>
      <c r="R23" s="99"/>
      <c r="S23" s="812"/>
      <c r="T23" s="830"/>
      <c r="U23" s="249"/>
      <c r="V23" s="831"/>
      <c r="W23" s="831"/>
      <c r="X23" s="831"/>
      <c r="Y23" s="831"/>
      <c r="Z23" s="831"/>
      <c r="AA23" s="831"/>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row>
    <row r="24" spans="1:51" ht="15" customHeight="1" x14ac:dyDescent="0.2">
      <c r="A24" s="217"/>
      <c r="B24" s="99"/>
      <c r="C24" s="99"/>
      <c r="D24" s="99"/>
      <c r="E24" s="99"/>
      <c r="F24" s="99"/>
      <c r="G24" s="99"/>
      <c r="H24" s="99"/>
      <c r="I24" s="99"/>
      <c r="J24" s="99"/>
      <c r="K24" s="99"/>
      <c r="L24" s="99"/>
      <c r="M24" s="99"/>
      <c r="N24" s="99"/>
      <c r="O24" s="99"/>
      <c r="P24" s="99"/>
      <c r="Q24" s="99"/>
      <c r="R24" s="99"/>
      <c r="S24" s="812"/>
      <c r="T24" s="830"/>
      <c r="U24" s="249"/>
      <c r="V24" s="831"/>
      <c r="W24" s="831"/>
      <c r="X24" s="831"/>
      <c r="Y24" s="831"/>
      <c r="Z24" s="831"/>
      <c r="AA24" s="831"/>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row>
    <row r="25" spans="1:51" ht="15" customHeight="1" x14ac:dyDescent="0.2">
      <c r="A25" s="217"/>
      <c r="B25" s="99"/>
      <c r="C25" s="99"/>
      <c r="D25" s="99"/>
      <c r="E25" s="99"/>
      <c r="F25" s="99"/>
      <c r="G25" s="99"/>
      <c r="H25" s="99"/>
      <c r="I25" s="99"/>
      <c r="J25" s="99"/>
      <c r="K25" s="99"/>
      <c r="L25" s="99"/>
      <c r="M25" s="99"/>
      <c r="N25" s="99"/>
      <c r="O25" s="99"/>
      <c r="P25" s="99"/>
      <c r="Q25" s="99"/>
      <c r="R25" s="99"/>
      <c r="S25" s="812"/>
      <c r="T25" s="830"/>
      <c r="U25" s="249"/>
      <c r="V25" s="831"/>
      <c r="W25" s="831"/>
      <c r="X25" s="831"/>
      <c r="Y25" s="831"/>
      <c r="Z25" s="831"/>
      <c r="AA25" s="831"/>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row>
    <row r="26" spans="1:51" ht="15" customHeight="1" x14ac:dyDescent="0.2">
      <c r="A26" s="217"/>
      <c r="B26" s="99"/>
      <c r="C26" s="99"/>
      <c r="D26" s="99"/>
      <c r="E26" s="99"/>
      <c r="F26" s="99"/>
      <c r="G26" s="99"/>
      <c r="H26" s="99"/>
      <c r="I26" s="99"/>
      <c r="J26" s="99"/>
      <c r="K26" s="99"/>
      <c r="L26" s="99"/>
      <c r="M26" s="99"/>
      <c r="N26" s="99"/>
      <c r="O26" s="99"/>
      <c r="P26" s="99"/>
      <c r="Q26" s="99"/>
      <c r="R26" s="99"/>
      <c r="S26" s="812"/>
      <c r="T26" s="830"/>
      <c r="U26" s="249"/>
      <c r="V26" s="831"/>
      <c r="W26" s="831"/>
      <c r="X26" s="831"/>
      <c r="Y26" s="831"/>
      <c r="Z26" s="831"/>
      <c r="AA26" s="831"/>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row>
    <row r="27" spans="1:51" ht="15" customHeight="1" x14ac:dyDescent="0.2">
      <c r="A27" s="217"/>
      <c r="B27" s="99"/>
      <c r="C27" s="99"/>
      <c r="D27" s="99"/>
      <c r="E27" s="99"/>
      <c r="F27" s="99"/>
      <c r="G27" s="99"/>
      <c r="H27" s="99"/>
      <c r="I27" s="99"/>
      <c r="J27" s="99"/>
      <c r="K27" s="99"/>
      <c r="L27" s="99"/>
      <c r="M27" s="99"/>
      <c r="N27" s="99"/>
      <c r="O27" s="99"/>
      <c r="P27" s="99"/>
      <c r="Q27" s="99"/>
      <c r="R27" s="99"/>
      <c r="S27" s="812"/>
      <c r="T27" s="830"/>
      <c r="U27" s="249"/>
      <c r="V27" s="831"/>
      <c r="W27" s="831"/>
      <c r="X27" s="831"/>
      <c r="Y27" s="831"/>
      <c r="Z27" s="831"/>
      <c r="AA27" s="831"/>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row>
    <row r="28" spans="1:51" ht="15" customHeight="1" x14ac:dyDescent="0.2">
      <c r="A28" s="217"/>
      <c r="B28" s="99"/>
      <c r="C28" s="99"/>
      <c r="D28" s="99"/>
      <c r="E28" s="99"/>
      <c r="F28" s="99"/>
      <c r="G28" s="99"/>
      <c r="H28" s="99"/>
      <c r="I28" s="99"/>
      <c r="J28" s="99"/>
      <c r="K28" s="99"/>
      <c r="L28" s="99"/>
      <c r="M28" s="99"/>
      <c r="N28" s="99"/>
      <c r="O28" s="99"/>
      <c r="P28" s="99"/>
      <c r="Q28" s="99"/>
      <c r="R28" s="99"/>
      <c r="S28" s="812"/>
      <c r="T28" s="830"/>
      <c r="U28" s="249"/>
      <c r="V28" s="831"/>
      <c r="W28" s="831"/>
      <c r="X28" s="831"/>
      <c r="Y28" s="831"/>
      <c r="Z28" s="831"/>
      <c r="AA28" s="831"/>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row>
    <row r="29" spans="1:51" ht="15" customHeight="1" x14ac:dyDescent="0.2">
      <c r="A29" s="217"/>
      <c r="B29" s="99"/>
      <c r="C29" s="99"/>
      <c r="D29" s="99"/>
      <c r="E29" s="99"/>
      <c r="F29" s="99"/>
      <c r="G29" s="99"/>
      <c r="H29" s="99"/>
      <c r="I29" s="99"/>
      <c r="J29" s="99"/>
      <c r="K29" s="99"/>
      <c r="L29" s="99"/>
      <c r="M29" s="99"/>
      <c r="N29" s="99"/>
      <c r="O29" s="99"/>
      <c r="P29" s="99"/>
      <c r="Q29" s="99"/>
      <c r="R29" s="99"/>
      <c r="S29" s="812"/>
      <c r="T29" s="830"/>
      <c r="U29" s="249"/>
      <c r="V29" s="831"/>
      <c r="W29" s="831"/>
      <c r="X29" s="831"/>
      <c r="Y29" s="831"/>
      <c r="Z29" s="831"/>
      <c r="AA29" s="831"/>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row>
    <row r="30" spans="1:51" ht="15" customHeight="1" x14ac:dyDescent="0.2">
      <c r="A30" s="217"/>
      <c r="B30" s="99"/>
      <c r="C30" s="99"/>
      <c r="D30" s="99"/>
      <c r="E30" s="99"/>
      <c r="F30" s="99"/>
      <c r="G30" s="99"/>
      <c r="H30" s="99"/>
      <c r="I30" s="99"/>
      <c r="J30" s="99"/>
      <c r="K30" s="99"/>
      <c r="L30" s="99"/>
      <c r="M30" s="99"/>
      <c r="N30" s="99"/>
      <c r="O30" s="99"/>
      <c r="P30" s="99"/>
      <c r="Q30" s="99"/>
      <c r="R30" s="99"/>
      <c r="S30" s="812"/>
      <c r="T30" s="830"/>
      <c r="U30" s="249"/>
      <c r="V30" s="831"/>
      <c r="W30" s="831"/>
      <c r="X30" s="831"/>
      <c r="Y30" s="831"/>
      <c r="Z30" s="831"/>
      <c r="AA30" s="831"/>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row>
    <row r="31" spans="1:51" ht="15" customHeight="1" x14ac:dyDescent="0.2">
      <c r="A31" s="217"/>
      <c r="B31" s="99"/>
      <c r="C31" s="99"/>
      <c r="D31" s="99"/>
      <c r="E31" s="99"/>
      <c r="F31" s="99"/>
      <c r="G31" s="99"/>
      <c r="H31" s="99"/>
      <c r="I31" s="99"/>
      <c r="J31" s="99"/>
      <c r="K31" s="99"/>
      <c r="L31" s="99"/>
      <c r="M31" s="99"/>
      <c r="N31" s="99"/>
      <c r="O31" s="99"/>
      <c r="P31" s="99"/>
      <c r="Q31" s="99"/>
      <c r="R31" s="99"/>
      <c r="S31" s="812"/>
      <c r="T31" s="830"/>
      <c r="U31" s="249"/>
      <c r="V31" s="831"/>
      <c r="W31" s="831"/>
      <c r="X31" s="831"/>
      <c r="Y31" s="831"/>
      <c r="Z31" s="831"/>
      <c r="AA31" s="831"/>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row>
    <row r="32" spans="1:51" ht="15" customHeight="1" x14ac:dyDescent="0.2">
      <c r="A32" s="217"/>
      <c r="B32" s="99"/>
      <c r="C32" s="99"/>
      <c r="D32" s="99"/>
      <c r="E32" s="99"/>
      <c r="F32" s="99"/>
      <c r="G32" s="99"/>
      <c r="H32" s="99"/>
      <c r="I32" s="99"/>
      <c r="J32" s="99"/>
      <c r="K32" s="99"/>
      <c r="L32" s="99"/>
      <c r="M32" s="99"/>
      <c r="N32" s="99"/>
      <c r="O32" s="99"/>
      <c r="P32" s="99"/>
      <c r="Q32" s="99"/>
      <c r="R32" s="99"/>
      <c r="S32" s="812"/>
      <c r="T32" s="830"/>
      <c r="U32" s="249"/>
      <c r="V32" s="831"/>
      <c r="W32" s="831"/>
      <c r="X32" s="831"/>
      <c r="Y32" s="831"/>
      <c r="Z32" s="831"/>
      <c r="AA32" s="831"/>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row>
    <row r="33" spans="1:51" s="5" customFormat="1" ht="15" customHeight="1" x14ac:dyDescent="0.25">
      <c r="A33" s="99"/>
      <c r="B33" s="99"/>
      <c r="C33" s="99"/>
      <c r="D33" s="99"/>
      <c r="E33" s="99"/>
      <c r="F33" s="99"/>
      <c r="G33" s="99"/>
      <c r="H33" s="99"/>
      <c r="I33" s="99"/>
      <c r="J33" s="99"/>
      <c r="K33" s="99"/>
      <c r="L33" s="99"/>
      <c r="M33" s="99"/>
      <c r="N33" s="99"/>
      <c r="O33" s="99"/>
      <c r="P33" s="99"/>
      <c r="Q33" s="892" t="s">
        <v>316</v>
      </c>
      <c r="R33" s="892"/>
      <c r="S33" s="892"/>
      <c r="T33" s="892"/>
      <c r="U33" s="249"/>
      <c r="V33" s="831"/>
      <c r="W33" s="831"/>
      <c r="X33" s="831"/>
      <c r="Y33" s="831"/>
      <c r="Z33" s="831"/>
      <c r="AA33" s="831"/>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row>
    <row r="34" spans="1:51" s="5" customFormat="1" ht="15" customHeight="1" x14ac:dyDescent="0.25">
      <c r="A34" s="99"/>
      <c r="B34" s="848"/>
      <c r="C34" s="849" t="s">
        <v>260</v>
      </c>
      <c r="D34" s="849" t="s">
        <v>261</v>
      </c>
      <c r="E34" s="99"/>
      <c r="F34" s="99"/>
      <c r="G34" s="99"/>
      <c r="H34" s="99"/>
      <c r="I34" s="99"/>
      <c r="J34" s="99"/>
      <c r="K34" s="99"/>
      <c r="L34" s="99"/>
      <c r="M34" s="99"/>
      <c r="N34" s="99"/>
      <c r="O34" s="99"/>
      <c r="P34" s="99"/>
      <c r="Q34" s="99"/>
      <c r="R34" s="99"/>
      <c r="S34" s="812"/>
      <c r="T34" s="830"/>
      <c r="U34" s="249"/>
      <c r="V34" s="831"/>
      <c r="W34" s="831"/>
      <c r="X34" s="831"/>
      <c r="Y34" s="831"/>
      <c r="Z34" s="831"/>
      <c r="AA34" s="831"/>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row>
    <row r="35" spans="1:51" s="5" customFormat="1" ht="15" customHeight="1" x14ac:dyDescent="0.25">
      <c r="A35" s="99"/>
      <c r="B35" s="732" t="s">
        <v>175</v>
      </c>
      <c r="C35" s="529">
        <f>B$8/B$9</f>
        <v>0.10682004930156122</v>
      </c>
      <c r="D35" s="850">
        <f>B$15/B$16</f>
        <v>5.5430711610486891E-2</v>
      </c>
      <c r="E35" s="99"/>
      <c r="F35" s="99"/>
      <c r="G35" s="99"/>
      <c r="H35" s="99"/>
      <c r="I35" s="99"/>
      <c r="J35" s="99"/>
      <c r="K35" s="99"/>
      <c r="L35" s="99"/>
      <c r="M35" s="99"/>
      <c r="N35" s="99"/>
      <c r="O35" s="99"/>
      <c r="P35" s="99"/>
      <c r="Q35" s="99"/>
      <c r="R35" s="99"/>
      <c r="S35" s="812"/>
      <c r="T35" s="851"/>
      <c r="U35" s="852"/>
      <c r="V35" s="831"/>
      <c r="W35" s="831"/>
      <c r="X35" s="831"/>
      <c r="Y35" s="831"/>
      <c r="Z35" s="831"/>
      <c r="AA35" s="831"/>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row>
    <row r="36" spans="1:51" s="5" customFormat="1" ht="15" customHeight="1" x14ac:dyDescent="0.25">
      <c r="A36" s="99"/>
      <c r="B36" s="732" t="s">
        <v>176</v>
      </c>
      <c r="C36" s="529">
        <f>C$8/C$9</f>
        <v>0.13397790055248618</v>
      </c>
      <c r="D36" s="850">
        <f>C$15/C$16</f>
        <v>7.4794315632011971E-2</v>
      </c>
      <c r="E36" s="99"/>
      <c r="F36" s="99"/>
      <c r="G36" s="99"/>
      <c r="H36" s="99"/>
      <c r="I36" s="99"/>
      <c r="J36" s="99"/>
      <c r="K36" s="99"/>
      <c r="L36" s="99"/>
      <c r="M36" s="99"/>
      <c r="N36" s="99"/>
      <c r="O36" s="99"/>
      <c r="P36" s="99"/>
      <c r="Q36" s="99"/>
      <c r="R36" s="99"/>
      <c r="S36" s="812"/>
      <c r="T36" s="831"/>
      <c r="U36" s="831"/>
      <c r="V36" s="831"/>
      <c r="W36" s="831"/>
      <c r="X36" s="831"/>
      <c r="Y36" s="831"/>
      <c r="Z36" s="831"/>
      <c r="AA36" s="83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row>
    <row r="37" spans="1:51" s="5" customFormat="1" ht="15" customHeight="1" x14ac:dyDescent="0.25">
      <c r="A37" s="99"/>
      <c r="B37" s="732" t="s">
        <v>177</v>
      </c>
      <c r="C37" s="529">
        <f>D$8/D$9</f>
        <v>0.13077939233817701</v>
      </c>
      <c r="D37" s="850">
        <f>D$15/D$16</f>
        <v>7.7536231884057977E-2</v>
      </c>
      <c r="E37" s="99"/>
      <c r="F37" s="99"/>
      <c r="G37" s="99"/>
      <c r="H37" s="99"/>
      <c r="I37" s="99"/>
      <c r="J37" s="99"/>
      <c r="K37" s="99"/>
      <c r="L37" s="99"/>
      <c r="M37" s="99"/>
      <c r="N37" s="99"/>
      <c r="O37" s="99"/>
      <c r="P37" s="99"/>
      <c r="Q37" s="99"/>
      <c r="R37" s="99"/>
      <c r="S37" s="812"/>
      <c r="T37" s="831"/>
      <c r="U37" s="831"/>
      <c r="V37" s="831"/>
      <c r="W37" s="831"/>
      <c r="X37" s="831"/>
      <c r="Y37" s="831"/>
      <c r="Z37" s="831"/>
      <c r="AA37" s="831"/>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row>
    <row r="38" spans="1:51" s="5" customFormat="1" ht="15" customHeight="1" x14ac:dyDescent="0.25">
      <c r="A38" s="99"/>
      <c r="B38" s="732" t="s">
        <v>178</v>
      </c>
      <c r="C38" s="529">
        <f>E$8/E$9</f>
        <v>0.13369429404414826</v>
      </c>
      <c r="D38" s="850">
        <f>E$15/E$16</f>
        <v>9.1706539074960125E-2</v>
      </c>
      <c r="E38" s="99"/>
      <c r="F38" s="99"/>
      <c r="G38" s="99"/>
      <c r="H38" s="99"/>
      <c r="I38" s="99"/>
      <c r="J38" s="99"/>
      <c r="K38" s="99"/>
      <c r="L38" s="99"/>
      <c r="M38" s="99"/>
      <c r="N38" s="99"/>
      <c r="O38" s="99"/>
      <c r="P38" s="99"/>
      <c r="Q38" s="99"/>
      <c r="R38" s="99"/>
      <c r="S38" s="812"/>
      <c r="T38" s="831"/>
      <c r="U38" s="831"/>
      <c r="V38" s="831"/>
      <c r="W38" s="831"/>
      <c r="X38" s="831"/>
      <c r="Y38" s="831"/>
      <c r="Z38" s="831"/>
      <c r="AA38" s="831"/>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row>
    <row r="39" spans="1:51" s="5" customFormat="1" ht="15" customHeight="1" x14ac:dyDescent="0.25">
      <c r="A39" s="99"/>
      <c r="B39" s="732" t="s">
        <v>179</v>
      </c>
      <c r="C39" s="529">
        <f>F$8/F$9</f>
        <v>0.1388888888888889</v>
      </c>
      <c r="D39" s="850">
        <f>F$15/F$16</f>
        <v>0.10565110565110565</v>
      </c>
      <c r="E39" s="99"/>
      <c r="F39" s="99"/>
      <c r="G39" s="99"/>
      <c r="H39" s="99"/>
      <c r="I39" s="99"/>
      <c r="J39" s="99"/>
      <c r="K39" s="99"/>
      <c r="L39" s="99"/>
      <c r="M39" s="99"/>
      <c r="N39" s="99"/>
      <c r="O39" s="99"/>
      <c r="P39" s="99"/>
      <c r="Q39" s="99"/>
      <c r="R39" s="99"/>
      <c r="S39" s="812"/>
      <c r="T39" s="831"/>
      <c r="U39" s="831"/>
      <c r="V39" s="831"/>
      <c r="W39" s="831"/>
      <c r="X39" s="831"/>
      <c r="Y39" s="831"/>
      <c r="Z39" s="831"/>
      <c r="AA39" s="831"/>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row>
    <row r="40" spans="1:51" s="5" customFormat="1" ht="15" customHeight="1" x14ac:dyDescent="0.25">
      <c r="A40" s="99"/>
      <c r="B40" s="732" t="s">
        <v>180</v>
      </c>
      <c r="C40" s="529">
        <f>G$8/G$9</f>
        <v>0.15223097112860892</v>
      </c>
      <c r="D40" s="850">
        <f>G$15/G$16</f>
        <v>9.1458805744520033E-2</v>
      </c>
      <c r="E40" s="99"/>
      <c r="F40" s="99"/>
      <c r="G40" s="99"/>
      <c r="H40" s="99"/>
      <c r="I40" s="99"/>
      <c r="J40" s="99"/>
      <c r="K40" s="99"/>
      <c r="L40" s="99"/>
      <c r="M40" s="99"/>
      <c r="N40" s="99"/>
      <c r="O40" s="99"/>
      <c r="P40" s="99"/>
      <c r="Q40" s="99"/>
      <c r="R40" s="99"/>
      <c r="S40" s="812"/>
      <c r="T40" s="831"/>
      <c r="U40" s="831"/>
      <c r="V40" s="831"/>
      <c r="W40" s="831"/>
      <c r="X40" s="831"/>
      <c r="Y40" s="831"/>
      <c r="Z40" s="831"/>
      <c r="AA40" s="831"/>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row>
    <row r="41" spans="1:51" s="5" customFormat="1" ht="15" customHeight="1" x14ac:dyDescent="0.25">
      <c r="A41" s="99"/>
      <c r="B41" s="732" t="s">
        <v>181</v>
      </c>
      <c r="C41" s="529">
        <f>H$8/H$9</f>
        <v>0.13297653355290243</v>
      </c>
      <c r="D41" s="850">
        <f>H$15/H$16</f>
        <v>0.1048</v>
      </c>
      <c r="E41" s="99"/>
      <c r="F41" s="99"/>
      <c r="G41" s="99"/>
      <c r="H41" s="99"/>
      <c r="I41" s="99"/>
      <c r="J41" s="99"/>
      <c r="K41" s="99"/>
      <c r="L41" s="99"/>
      <c r="M41" s="99"/>
      <c r="N41" s="99"/>
      <c r="O41" s="99"/>
      <c r="P41" s="99"/>
      <c r="Q41" s="99"/>
      <c r="R41" s="99"/>
      <c r="S41" s="812"/>
      <c r="T41" s="831"/>
      <c r="U41" s="831"/>
      <c r="V41" s="831"/>
      <c r="W41" s="831"/>
      <c r="X41" s="831"/>
      <c r="Y41" s="831"/>
      <c r="Z41" s="831"/>
      <c r="AA41" s="831"/>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row>
    <row r="42" spans="1:51" s="5" customFormat="1" ht="15" customHeight="1" x14ac:dyDescent="0.25">
      <c r="A42" s="99"/>
      <c r="B42" s="732" t="s">
        <v>182</v>
      </c>
      <c r="C42" s="529">
        <f>I$8/I$9</f>
        <v>0.14357262103505844</v>
      </c>
      <c r="D42" s="850">
        <f>I$15/I$16</f>
        <v>9.4135802469135804E-2</v>
      </c>
      <c r="E42" s="99"/>
      <c r="F42" s="99"/>
      <c r="G42" s="99"/>
      <c r="H42" s="99"/>
      <c r="I42" s="99"/>
      <c r="J42" s="99"/>
      <c r="K42" s="99"/>
      <c r="L42" s="99"/>
      <c r="M42" s="99"/>
      <c r="N42" s="99"/>
      <c r="O42" s="99"/>
      <c r="P42" s="99"/>
      <c r="Q42" s="99"/>
      <c r="R42" s="99"/>
      <c r="S42" s="812"/>
      <c r="T42" s="831"/>
      <c r="U42" s="831"/>
      <c r="V42" s="831"/>
      <c r="W42" s="831"/>
      <c r="X42" s="831"/>
      <c r="Y42" s="831"/>
      <c r="Z42" s="831"/>
      <c r="AA42" s="831"/>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row>
    <row r="43" spans="1:51" s="5" customFormat="1" ht="15" customHeight="1" x14ac:dyDescent="0.25">
      <c r="A43" s="99"/>
      <c r="B43" s="732" t="s">
        <v>183</v>
      </c>
      <c r="C43" s="529">
        <f>J$8/J$9</f>
        <v>0.17459660736450144</v>
      </c>
      <c r="D43" s="850">
        <f>J$15/J$16</f>
        <v>0.10857142857142857</v>
      </c>
      <c r="E43" s="99"/>
      <c r="F43" s="99"/>
      <c r="G43" s="99"/>
      <c r="H43" s="99"/>
      <c r="I43" s="99"/>
      <c r="J43" s="99"/>
      <c r="K43" s="99"/>
      <c r="L43" s="99"/>
      <c r="M43" s="99"/>
      <c r="N43" s="99"/>
      <c r="O43" s="99"/>
      <c r="P43" s="99"/>
      <c r="Q43" s="99"/>
      <c r="R43" s="99"/>
      <c r="S43" s="812"/>
      <c r="T43" s="831"/>
      <c r="U43" s="831"/>
      <c r="V43" s="831"/>
      <c r="W43" s="831"/>
      <c r="X43" s="831"/>
      <c r="Y43" s="831"/>
      <c r="Z43" s="831"/>
      <c r="AA43" s="831"/>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row>
    <row r="44" spans="1:51" s="5" customFormat="1" ht="15" customHeight="1" x14ac:dyDescent="0.25">
      <c r="A44" s="99"/>
      <c r="B44" s="732" t="s">
        <v>184</v>
      </c>
      <c r="C44" s="529">
        <f>K$8/K$9</f>
        <v>0.16809760506100316</v>
      </c>
      <c r="D44" s="850">
        <f>K$15/K$16</f>
        <v>0.10423728813559321</v>
      </c>
      <c r="E44" s="99"/>
      <c r="F44" s="99"/>
      <c r="G44" s="99"/>
      <c r="H44" s="99"/>
      <c r="I44" s="99"/>
      <c r="J44" s="99"/>
      <c r="K44" s="99"/>
      <c r="L44" s="99"/>
      <c r="M44" s="99"/>
      <c r="N44" s="99"/>
      <c r="O44" s="99"/>
      <c r="P44" s="99"/>
      <c r="Q44" s="99"/>
      <c r="R44" s="99"/>
      <c r="S44" s="812"/>
      <c r="T44" s="831"/>
      <c r="U44" s="831"/>
      <c r="V44" s="831"/>
      <c r="W44" s="831"/>
      <c r="X44" s="831"/>
      <c r="Y44" s="831"/>
      <c r="Z44" s="831"/>
      <c r="AA44" s="831"/>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row>
    <row r="45" spans="1:51" s="5" customFormat="1" ht="15" customHeight="1" x14ac:dyDescent="0.25">
      <c r="A45" s="99"/>
      <c r="B45" s="732" t="s">
        <v>250</v>
      </c>
      <c r="C45" s="529">
        <f>L$8/L$9</f>
        <v>0.16100094428706327</v>
      </c>
      <c r="D45" s="850">
        <f>L$15/L$16</f>
        <v>0.15945512820512819</v>
      </c>
      <c r="E45" s="99"/>
      <c r="F45" s="99"/>
      <c r="G45" s="99"/>
      <c r="H45" s="99"/>
      <c r="I45" s="99"/>
      <c r="J45" s="99"/>
      <c r="K45" s="99"/>
      <c r="L45" s="99"/>
      <c r="M45" s="99"/>
      <c r="N45" s="99"/>
      <c r="O45" s="99"/>
      <c r="P45" s="99"/>
      <c r="Q45" s="99"/>
      <c r="R45" s="99"/>
      <c r="S45" s="812"/>
      <c r="T45" s="831"/>
      <c r="U45" s="831"/>
      <c r="V45" s="831"/>
      <c r="W45" s="831"/>
      <c r="X45" s="831"/>
      <c r="Y45" s="831"/>
      <c r="Z45" s="831"/>
      <c r="AA45" s="831"/>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row>
    <row r="46" spans="1:51" s="5" customFormat="1" ht="15" customHeight="1" x14ac:dyDescent="0.25">
      <c r="A46" s="99"/>
      <c r="B46" s="99" t="s">
        <v>425</v>
      </c>
      <c r="C46" s="529">
        <f>L$8/L$9</f>
        <v>0.16100094428706327</v>
      </c>
      <c r="D46" s="850">
        <f>L$15/L$16</f>
        <v>0.15945512820512819</v>
      </c>
      <c r="E46" s="99"/>
      <c r="F46" s="99"/>
      <c r="G46" s="99"/>
      <c r="H46" s="99"/>
      <c r="I46" s="99"/>
      <c r="J46" s="99"/>
      <c r="K46" s="99"/>
      <c r="L46" s="99"/>
      <c r="M46" s="99"/>
      <c r="N46" s="99"/>
      <c r="O46" s="99"/>
      <c r="P46" s="99"/>
      <c r="Q46" s="99"/>
      <c r="R46" s="99"/>
      <c r="S46" s="99"/>
      <c r="T46" s="42"/>
      <c r="U46" s="42"/>
      <c r="V46" s="66"/>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row>
    <row r="47" spans="1:51" s="5" customFormat="1" ht="15" customHeight="1" x14ac:dyDescent="0.25">
      <c r="A47" s="99"/>
      <c r="B47" s="738" t="s">
        <v>457</v>
      </c>
      <c r="C47" s="529">
        <f>N8/N9</f>
        <v>0.18568665377176016</v>
      </c>
      <c r="D47" s="850">
        <f>N15/N16</f>
        <v>0.17088122605363984</v>
      </c>
      <c r="E47" s="99"/>
      <c r="F47" s="99"/>
      <c r="G47" s="99"/>
      <c r="H47" s="99"/>
      <c r="I47" s="99"/>
      <c r="J47" s="99"/>
      <c r="K47" s="99"/>
      <c r="L47" s="99"/>
      <c r="M47" s="99"/>
      <c r="N47" s="99"/>
      <c r="O47" s="99"/>
      <c r="P47" s="99"/>
      <c r="Q47" s="99"/>
      <c r="R47" s="99"/>
      <c r="S47" s="99"/>
      <c r="T47" s="42"/>
      <c r="U47" s="42"/>
      <c r="V47" s="66"/>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row>
    <row r="48" spans="1:51" s="5" customFormat="1" ht="15" customHeight="1" x14ac:dyDescent="0.25">
      <c r="A48" s="99"/>
      <c r="B48" s="99" t="s">
        <v>492</v>
      </c>
      <c r="C48" s="529">
        <f>O$8/O$9</f>
        <v>0.18315575849822424</v>
      </c>
      <c r="D48" s="850">
        <f>O$15/O$16</f>
        <v>0.18315575849822424</v>
      </c>
      <c r="E48" s="99"/>
      <c r="F48" s="99"/>
      <c r="G48" s="99"/>
      <c r="H48" s="99"/>
      <c r="I48" s="99"/>
      <c r="J48" s="99"/>
      <c r="K48" s="99"/>
      <c r="L48" s="99"/>
      <c r="M48" s="99"/>
      <c r="N48" s="99"/>
      <c r="O48" s="99"/>
      <c r="P48" s="99"/>
      <c r="Q48" s="99"/>
      <c r="R48" s="99"/>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row>
    <row r="49" spans="1:41" s="5" customFormat="1" ht="15" customHeight="1" x14ac:dyDescent="0.25">
      <c r="A49" s="808"/>
      <c r="B49" s="806"/>
      <c r="C49" s="807"/>
      <c r="D49" s="807"/>
      <c r="E49" s="807"/>
      <c r="F49" s="42"/>
      <c r="G49" s="42"/>
      <c r="H49" s="42"/>
      <c r="I49" s="42"/>
      <c r="J49" s="42"/>
      <c r="K49" s="42"/>
      <c r="L49" s="42"/>
      <c r="M49" s="42"/>
      <c r="N49" s="42"/>
      <c r="O49" s="42"/>
      <c r="P49" s="42"/>
      <c r="Q49" s="42"/>
      <c r="R49" s="42"/>
      <c r="S49" s="42"/>
      <c r="T49" s="42"/>
      <c r="U49" s="59"/>
      <c r="V49" s="59"/>
      <c r="W49" s="59"/>
      <c r="X49" s="59"/>
      <c r="Y49" s="59"/>
      <c r="Z49" s="59"/>
      <c r="AA49" s="59"/>
      <c r="AB49" s="59"/>
      <c r="AC49" s="59"/>
      <c r="AD49" s="59"/>
      <c r="AE49" s="59"/>
      <c r="AF49" s="59"/>
      <c r="AG49" s="59"/>
      <c r="AH49" s="59"/>
      <c r="AI49" s="59"/>
      <c r="AJ49" s="59"/>
      <c r="AK49" s="59"/>
      <c r="AL49" s="59"/>
      <c r="AM49" s="59"/>
      <c r="AN49" s="59"/>
      <c r="AO49" s="59"/>
    </row>
    <row r="50" spans="1:41" s="5" customFormat="1" ht="15" customHeight="1" x14ac:dyDescent="0.25">
      <c r="A50" s="220" t="s">
        <v>216</v>
      </c>
      <c r="B50" s="806"/>
      <c r="C50" s="807"/>
      <c r="D50" s="807"/>
      <c r="E50" s="807"/>
      <c r="F50" s="42"/>
      <c r="G50" s="42"/>
      <c r="H50" s="42"/>
      <c r="I50" s="42"/>
      <c r="J50" s="42"/>
      <c r="K50" s="42"/>
      <c r="L50" s="42"/>
      <c r="M50" s="42"/>
      <c r="N50" s="42"/>
      <c r="O50" s="42"/>
      <c r="P50" s="42"/>
      <c r="Q50" s="42"/>
      <c r="R50" s="42"/>
      <c r="S50" s="42"/>
      <c r="T50" s="42"/>
      <c r="U50" s="59"/>
      <c r="V50" s="59"/>
      <c r="W50" s="59"/>
      <c r="X50" s="59"/>
      <c r="Y50" s="59"/>
      <c r="Z50" s="59"/>
      <c r="AA50" s="59"/>
      <c r="AB50" s="59"/>
      <c r="AC50" s="59"/>
      <c r="AD50" s="59"/>
      <c r="AE50" s="59"/>
      <c r="AF50" s="59"/>
      <c r="AG50" s="59"/>
      <c r="AH50" s="59"/>
      <c r="AI50" s="59"/>
      <c r="AJ50" s="59"/>
      <c r="AK50" s="59"/>
      <c r="AL50" s="59"/>
      <c r="AM50" s="59"/>
      <c r="AN50" s="59"/>
      <c r="AO50" s="59"/>
    </row>
    <row r="51" spans="1:41" s="5" customFormat="1" ht="15" customHeight="1" x14ac:dyDescent="0.25">
      <c r="A51" s="217" t="s">
        <v>4</v>
      </c>
      <c r="L51" s="42"/>
      <c r="M51" s="42"/>
      <c r="N51" s="42"/>
      <c r="O51" s="42"/>
      <c r="P51" s="42"/>
      <c r="Q51" s="42"/>
      <c r="R51" s="42"/>
      <c r="S51" s="42"/>
      <c r="T51" s="42"/>
      <c r="U51" s="59"/>
      <c r="V51" s="59"/>
      <c r="W51" s="59"/>
      <c r="X51" s="59"/>
      <c r="Y51" s="59"/>
      <c r="Z51" s="59"/>
      <c r="AA51" s="59"/>
      <c r="AB51" s="59"/>
      <c r="AC51" s="59"/>
      <c r="AD51" s="59"/>
      <c r="AE51" s="59"/>
      <c r="AF51" s="59"/>
      <c r="AG51" s="59"/>
      <c r="AH51" s="59"/>
      <c r="AI51" s="59"/>
      <c r="AJ51" s="59"/>
      <c r="AK51" s="59"/>
      <c r="AL51" s="59"/>
      <c r="AM51" s="59"/>
      <c r="AN51" s="59"/>
      <c r="AO51" s="59"/>
    </row>
    <row r="52" spans="1:41" s="5" customFormat="1" ht="15" customHeight="1" x14ac:dyDescent="0.25">
      <c r="L52" s="39"/>
      <c r="M52" s="39"/>
      <c r="N52" s="39"/>
      <c r="O52" s="42"/>
      <c r="P52" s="42"/>
      <c r="Q52" s="42"/>
      <c r="R52" s="42"/>
      <c r="S52" s="42"/>
      <c r="T52" s="42"/>
      <c r="U52" s="59"/>
      <c r="V52" s="59"/>
      <c r="W52" s="59"/>
      <c r="X52" s="59"/>
      <c r="Y52" s="59"/>
      <c r="Z52" s="59"/>
      <c r="AA52" s="59"/>
      <c r="AB52" s="59"/>
      <c r="AC52" s="59"/>
      <c r="AD52" s="59"/>
      <c r="AE52" s="59"/>
      <c r="AF52" s="59"/>
      <c r="AG52" s="59"/>
      <c r="AH52" s="59"/>
      <c r="AI52" s="59"/>
      <c r="AJ52" s="59"/>
      <c r="AK52" s="59"/>
      <c r="AL52" s="59"/>
      <c r="AM52" s="59"/>
      <c r="AN52" s="59"/>
      <c r="AO52" s="59"/>
    </row>
    <row r="53" spans="1:41" s="5" customFormat="1" ht="15" customHeight="1" x14ac:dyDescent="0.25">
      <c r="L53" s="41"/>
      <c r="M53" s="41"/>
      <c r="N53" s="41"/>
      <c r="O53" s="42"/>
      <c r="P53" s="42"/>
      <c r="Q53" s="42"/>
      <c r="R53" s="42"/>
      <c r="S53" s="42"/>
      <c r="T53" s="42"/>
      <c r="U53" s="59"/>
      <c r="V53" s="59"/>
      <c r="W53" s="59"/>
      <c r="X53" s="59"/>
      <c r="Y53" s="59"/>
      <c r="Z53" s="59"/>
      <c r="AA53" s="59"/>
      <c r="AB53" s="59"/>
      <c r="AC53" s="59"/>
      <c r="AD53" s="59"/>
      <c r="AE53" s="59"/>
      <c r="AF53" s="59"/>
      <c r="AG53" s="59"/>
      <c r="AH53" s="59"/>
      <c r="AI53" s="59"/>
      <c r="AJ53" s="59"/>
      <c r="AK53" s="59"/>
      <c r="AL53" s="59"/>
      <c r="AM53" s="59"/>
      <c r="AN53" s="59"/>
      <c r="AO53" s="59"/>
    </row>
    <row r="54" spans="1:41" s="5" customFormat="1" ht="15" customHeight="1" x14ac:dyDescent="0.25">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row>
    <row r="55" spans="1:41" s="5" customFormat="1" ht="15" customHeight="1" x14ac:dyDescent="0.25">
      <c r="L55" s="15"/>
      <c r="M55" s="15"/>
      <c r="N55" s="15"/>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row>
    <row r="56" spans="1:41" s="5" customFormat="1" ht="15" customHeight="1" x14ac:dyDescent="0.25">
      <c r="L56" s="61"/>
      <c r="M56" s="61"/>
      <c r="N56" s="61"/>
      <c r="O56" s="59"/>
      <c r="P56" s="59"/>
      <c r="Q56" s="59"/>
      <c r="R56" s="59"/>
      <c r="S56" s="59"/>
      <c r="T56" s="59"/>
    </row>
    <row r="57" spans="1:41" s="5" customFormat="1" ht="15" customHeight="1" x14ac:dyDescent="0.25">
      <c r="L57" s="59"/>
      <c r="M57" s="59"/>
      <c r="N57" s="59"/>
      <c r="O57" s="59"/>
      <c r="P57" s="59"/>
      <c r="Q57" s="59"/>
      <c r="R57" s="59"/>
      <c r="S57" s="59"/>
      <c r="T57" s="59"/>
    </row>
    <row r="58" spans="1:41" s="5" customFormat="1" ht="15" customHeight="1" x14ac:dyDescent="0.25">
      <c r="L58" s="59"/>
      <c r="M58" s="59"/>
      <c r="N58" s="59"/>
      <c r="O58" s="59"/>
      <c r="P58" s="59"/>
      <c r="Q58" s="59"/>
      <c r="R58" s="59"/>
      <c r="S58" s="59"/>
      <c r="T58" s="59"/>
    </row>
    <row r="59" spans="1:41" s="5" customFormat="1" ht="15" customHeight="1" x14ac:dyDescent="0.25">
      <c r="L59" s="59"/>
      <c r="M59" s="59"/>
      <c r="N59" s="59"/>
      <c r="O59" s="59"/>
      <c r="P59" s="59"/>
      <c r="Q59" s="59"/>
      <c r="R59" s="59"/>
      <c r="S59" s="59"/>
      <c r="T59" s="59"/>
    </row>
    <row r="60" spans="1:41" s="5" customFormat="1" ht="15" customHeight="1" x14ac:dyDescent="0.25"/>
    <row r="61" spans="1:41" s="5" customFormat="1" ht="15" customHeight="1" x14ac:dyDescent="0.25"/>
    <row r="62" spans="1:41" ht="15" customHeight="1" x14ac:dyDescent="0.2"/>
    <row r="63" spans="1:41" x14ac:dyDescent="0.2">
      <c r="A63" s="63"/>
      <c r="B63" s="63"/>
      <c r="C63" s="63"/>
      <c r="D63" s="63"/>
      <c r="E63" s="63"/>
      <c r="F63" s="63"/>
      <c r="G63" s="63"/>
      <c r="H63" s="63"/>
      <c r="I63" s="63"/>
      <c r="J63" s="63"/>
    </row>
  </sheetData>
  <mergeCells count="7">
    <mergeCell ref="Q33:T33"/>
    <mergeCell ref="Q1:T1"/>
    <mergeCell ref="A2:O2"/>
    <mergeCell ref="A5:A6"/>
    <mergeCell ref="B5:O5"/>
    <mergeCell ref="A12:A13"/>
    <mergeCell ref="B12:O12"/>
  </mergeCells>
  <hyperlinks>
    <hyperlink ref="Q1:T1" location="Inhalt_Jugendliche!A1" display="zurück zur Übersicht"/>
    <hyperlink ref="R1" location="Inhalt_Jugendliche!A1" display="zurück zur Übersicht"/>
    <hyperlink ref="Q33:T33"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Diversität&amp;R&amp;"Arial,Standard"&amp;8https://vielfalt.wetterau.de/vielfalt/vielfalt-zahlen-daten-fakten/jugendliche/</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0AE0"/>
  </sheetPr>
  <dimension ref="A1:BB49"/>
  <sheetViews>
    <sheetView showGridLines="0" view="pageLayout" zoomScale="80" zoomScaleNormal="100" zoomScalePageLayoutView="80" workbookViewId="0">
      <selection activeCell="A3" sqref="A3"/>
    </sheetView>
  </sheetViews>
  <sheetFormatPr baseColWidth="10" defaultColWidth="11.42578125" defaultRowHeight="14.25" x14ac:dyDescent="0.2"/>
  <cols>
    <col min="1" max="1" width="13.5703125" style="11" customWidth="1"/>
    <col min="2" max="3" width="6.7109375" style="11" customWidth="1"/>
    <col min="4" max="4" width="6" style="11" customWidth="1"/>
    <col min="5" max="5" width="7.140625" style="11" bestFit="1" customWidth="1"/>
    <col min="6" max="20" width="6" style="11" customWidth="1"/>
    <col min="21" max="21" width="16.28515625" style="533" customWidth="1"/>
    <col min="22" max="26" width="7.7109375" style="11" customWidth="1"/>
    <col min="27" max="42" width="6" style="11" customWidth="1"/>
    <col min="43" max="16384" width="11.42578125" style="11"/>
  </cols>
  <sheetData>
    <row r="1" spans="1:54" s="485" customFormat="1" ht="12" x14ac:dyDescent="0.2">
      <c r="R1" s="867" t="s">
        <v>316</v>
      </c>
      <c r="S1" s="642"/>
      <c r="T1" s="642"/>
      <c r="U1" s="530"/>
      <c r="V1" s="531"/>
      <c r="W1" s="531"/>
      <c r="X1" s="531"/>
      <c r="Y1" s="531"/>
      <c r="Z1" s="531"/>
      <c r="AA1" s="531"/>
      <c r="AB1" s="531"/>
      <c r="AC1" s="531"/>
      <c r="AD1" s="531"/>
      <c r="AE1" s="531"/>
      <c r="AF1" s="531"/>
      <c r="AG1" s="531"/>
      <c r="AH1" s="531"/>
      <c r="AK1" s="642" t="s">
        <v>316</v>
      </c>
      <c r="AP1" s="642"/>
      <c r="AQ1" s="642"/>
    </row>
    <row r="2" spans="1:54" ht="15" customHeight="1" x14ac:dyDescent="0.2">
      <c r="A2" s="1057" t="s">
        <v>514</v>
      </c>
      <c r="B2" s="1057"/>
      <c r="C2" s="1057"/>
      <c r="D2" s="1057"/>
      <c r="E2" s="1057"/>
      <c r="F2" s="1057"/>
      <c r="G2" s="1057"/>
      <c r="H2" s="1057"/>
      <c r="I2" s="1057"/>
      <c r="J2" s="1057"/>
      <c r="K2" s="1057"/>
      <c r="L2" s="1057"/>
      <c r="M2" s="1057"/>
      <c r="N2" s="1057"/>
      <c r="O2" s="1057"/>
      <c r="P2" s="1057"/>
      <c r="Q2" s="1057"/>
      <c r="R2" s="826"/>
      <c r="S2" s="826"/>
      <c r="T2" s="826"/>
      <c r="U2" s="853"/>
      <c r="V2" s="276"/>
      <c r="W2" s="276"/>
      <c r="X2" s="276"/>
      <c r="Y2" s="276"/>
      <c r="Z2" s="276"/>
      <c r="AA2" s="276"/>
      <c r="AB2" s="276"/>
      <c r="AC2" s="276"/>
      <c r="AD2" s="276"/>
      <c r="AE2" s="276"/>
      <c r="AF2" s="276"/>
      <c r="AG2" s="276"/>
      <c r="AH2" s="276"/>
    </row>
    <row r="3" spans="1:54" x14ac:dyDescent="0.2">
      <c r="M3" s="43"/>
      <c r="N3" s="43"/>
      <c r="O3" s="225"/>
      <c r="P3" s="43"/>
      <c r="Q3" s="43"/>
      <c r="R3" s="43"/>
      <c r="S3" s="43"/>
      <c r="T3" s="43"/>
      <c r="U3" s="854"/>
      <c r="V3" s="855"/>
      <c r="W3" s="855"/>
      <c r="X3" s="855"/>
      <c r="Y3" s="855"/>
      <c r="Z3" s="855"/>
      <c r="AA3" s="855"/>
      <c r="AB3" s="855"/>
      <c r="AC3" s="855"/>
      <c r="AD3" s="855"/>
      <c r="AE3" s="855"/>
      <c r="AF3" s="855"/>
      <c r="AG3" s="855"/>
      <c r="AH3" s="855"/>
      <c r="AI3" s="63"/>
      <c r="AJ3" s="63"/>
      <c r="AK3" s="63"/>
      <c r="AL3" s="63"/>
      <c r="AM3" s="63"/>
      <c r="AN3" s="63"/>
      <c r="AO3" s="63"/>
      <c r="AP3" s="63"/>
      <c r="AQ3" s="63"/>
      <c r="AR3" s="63"/>
    </row>
    <row r="4" spans="1:54" ht="15" customHeight="1" x14ac:dyDescent="0.2">
      <c r="A4" s="1052" t="s">
        <v>218</v>
      </c>
      <c r="B4" s="1058" t="s">
        <v>219</v>
      </c>
      <c r="C4" s="1059"/>
      <c r="D4" s="1059"/>
      <c r="E4" s="1059"/>
      <c r="F4" s="1059"/>
      <c r="G4" s="1059"/>
      <c r="H4" s="1059"/>
      <c r="I4" s="1059"/>
      <c r="J4" s="1059"/>
      <c r="K4" s="1059"/>
      <c r="L4" s="1060"/>
      <c r="M4" s="43"/>
      <c r="N4" s="43"/>
      <c r="O4" s="225"/>
      <c r="P4" s="43"/>
      <c r="Q4" s="43"/>
      <c r="R4" s="43"/>
      <c r="S4" s="43"/>
      <c r="T4" s="43"/>
      <c r="U4" s="854"/>
      <c r="V4" s="226">
        <v>2019</v>
      </c>
      <c r="W4" s="226">
        <v>2018</v>
      </c>
      <c r="X4" s="226">
        <v>2017</v>
      </c>
      <c r="Y4" s="226">
        <v>2016</v>
      </c>
      <c r="Z4" s="226">
        <v>2015</v>
      </c>
      <c r="AA4" s="226">
        <v>2014</v>
      </c>
      <c r="AB4" s="226">
        <v>2013</v>
      </c>
      <c r="AC4" s="226">
        <v>2012</v>
      </c>
      <c r="AD4" s="226">
        <v>2011</v>
      </c>
      <c r="AE4" s="226">
        <v>2010</v>
      </c>
      <c r="AF4" s="226">
        <v>2009</v>
      </c>
      <c r="AG4" s="855"/>
      <c r="AH4" s="855"/>
      <c r="AI4" s="63"/>
      <c r="AJ4" s="63"/>
      <c r="AK4" s="63"/>
      <c r="AL4" s="63"/>
      <c r="AM4" s="63"/>
      <c r="AN4" s="63"/>
      <c r="AO4" s="63"/>
      <c r="AP4" s="63"/>
      <c r="AQ4" s="63"/>
      <c r="AR4" s="63"/>
    </row>
    <row r="5" spans="1:54" ht="15" customHeight="1" x14ac:dyDescent="0.2">
      <c r="A5" s="1054"/>
      <c r="B5" s="856">
        <v>2019</v>
      </c>
      <c r="C5" s="856">
        <v>2018</v>
      </c>
      <c r="D5" s="856">
        <v>2017</v>
      </c>
      <c r="E5" s="857">
        <v>2016</v>
      </c>
      <c r="F5" s="858">
        <v>2015</v>
      </c>
      <c r="G5" s="856">
        <v>2014</v>
      </c>
      <c r="H5" s="856">
        <v>2013</v>
      </c>
      <c r="I5" s="856">
        <v>2012</v>
      </c>
      <c r="J5" s="856">
        <v>2011</v>
      </c>
      <c r="K5" s="856">
        <v>2010</v>
      </c>
      <c r="L5" s="858">
        <v>2009</v>
      </c>
      <c r="M5" s="99"/>
      <c r="N5" s="99"/>
      <c r="O5" s="770"/>
      <c r="P5" s="770"/>
      <c r="Q5" s="770"/>
      <c r="R5" s="770"/>
      <c r="S5" s="770"/>
      <c r="T5" s="770"/>
      <c r="U5" s="738" t="s">
        <v>221</v>
      </c>
      <c r="V5" s="113">
        <v>0.2</v>
      </c>
      <c r="W5" s="113">
        <v>0.32142857142857145</v>
      </c>
      <c r="X5" s="113">
        <v>0.22727272727272727</v>
      </c>
      <c r="Y5" s="113">
        <v>0.125</v>
      </c>
      <c r="Z5" s="113">
        <v>0.13043478260869565</v>
      </c>
      <c r="AA5" s="113">
        <v>0.21428571428571427</v>
      </c>
      <c r="AB5" s="113">
        <v>0.17857142857142858</v>
      </c>
      <c r="AC5" s="113">
        <v>0.125</v>
      </c>
      <c r="AD5" s="113">
        <v>0.16666666666666666</v>
      </c>
      <c r="AE5" s="113">
        <v>0.25</v>
      </c>
      <c r="AF5" s="113">
        <v>0.2</v>
      </c>
      <c r="AG5" s="39"/>
      <c r="AH5" s="39"/>
      <c r="AI5" s="99"/>
      <c r="AJ5" s="99"/>
      <c r="AK5" s="99"/>
      <c r="AL5" s="99"/>
      <c r="AM5" s="99"/>
      <c r="AN5" s="99"/>
      <c r="AO5" s="99"/>
      <c r="AP5" s="99"/>
      <c r="AQ5" s="40"/>
      <c r="AR5" s="40"/>
      <c r="AS5" s="40"/>
      <c r="AT5" s="40"/>
      <c r="AU5" s="40"/>
      <c r="AV5" s="40"/>
      <c r="AW5" s="40"/>
      <c r="AX5" s="40"/>
      <c r="AY5" s="40"/>
      <c r="AZ5" s="40"/>
      <c r="BA5" s="40"/>
      <c r="BB5" s="40"/>
    </row>
    <row r="6" spans="1:54" ht="15" customHeight="1" x14ac:dyDescent="0.2">
      <c r="A6" s="859" t="s">
        <v>221</v>
      </c>
      <c r="B6" s="248">
        <f>'[13]BS-oV_WE'!F161</f>
        <v>0.2</v>
      </c>
      <c r="C6" s="248">
        <v>0.32142857142857145</v>
      </c>
      <c r="D6" s="248">
        <v>0.22727272727272727</v>
      </c>
      <c r="E6" s="248">
        <v>0.125</v>
      </c>
      <c r="F6" s="248">
        <v>0.13043478260869565</v>
      </c>
      <c r="G6" s="248">
        <v>0.21428571428571427</v>
      </c>
      <c r="H6" s="248">
        <v>0.17857142857142858</v>
      </c>
      <c r="I6" s="248">
        <v>0.125</v>
      </c>
      <c r="J6" s="248">
        <v>0.16666666666666666</v>
      </c>
      <c r="K6" s="248">
        <v>0.25</v>
      </c>
      <c r="L6" s="248">
        <v>0.2</v>
      </c>
      <c r="M6" s="66"/>
      <c r="N6" s="66"/>
      <c r="O6" s="860"/>
      <c r="P6" s="860"/>
      <c r="Q6" s="829"/>
      <c r="R6" s="829"/>
      <c r="S6" s="770"/>
      <c r="T6" s="770"/>
      <c r="U6" s="738" t="s">
        <v>222</v>
      </c>
      <c r="V6" s="113">
        <v>0.34210526315789475</v>
      </c>
      <c r="W6" s="113">
        <v>0.39215686274509803</v>
      </c>
      <c r="X6" s="113">
        <v>0.5</v>
      </c>
      <c r="Y6" s="113">
        <v>0.32</v>
      </c>
      <c r="Z6" s="113">
        <v>0.39285714285714285</v>
      </c>
      <c r="AA6" s="113">
        <v>0.25714285714285712</v>
      </c>
      <c r="AB6" s="113">
        <v>0.21875</v>
      </c>
      <c r="AC6" s="113">
        <v>0.34328358208955223</v>
      </c>
      <c r="AD6" s="113">
        <v>0.31481481481481483</v>
      </c>
      <c r="AE6" s="113">
        <v>0.26666666666666666</v>
      </c>
      <c r="AF6" s="113">
        <v>0.40540540540540543</v>
      </c>
      <c r="AG6" s="39"/>
      <c r="AH6" s="39"/>
      <c r="AI6" s="99"/>
      <c r="AJ6" s="99"/>
      <c r="AK6" s="99"/>
      <c r="AL6" s="99"/>
      <c r="AM6" s="99"/>
      <c r="AN6" s="99"/>
      <c r="AO6" s="99"/>
      <c r="AP6" s="99"/>
      <c r="AQ6" s="40"/>
      <c r="AR6" s="40"/>
      <c r="AS6" s="40"/>
      <c r="AT6" s="40"/>
      <c r="AU6" s="40"/>
      <c r="AV6" s="40"/>
      <c r="AW6" s="40"/>
      <c r="AX6" s="40"/>
      <c r="AY6" s="40"/>
      <c r="AZ6" s="40"/>
      <c r="BA6" s="40"/>
      <c r="BB6" s="40"/>
    </row>
    <row r="7" spans="1:54" ht="15" customHeight="1" x14ac:dyDescent="0.2">
      <c r="A7" s="859" t="s">
        <v>222</v>
      </c>
      <c r="B7" s="248">
        <f>'[13]BS-oV_WE'!F162</f>
        <v>0.34210526315789475</v>
      </c>
      <c r="C7" s="248">
        <v>0.39215686274509803</v>
      </c>
      <c r="D7" s="248">
        <v>0.5</v>
      </c>
      <c r="E7" s="248">
        <v>0.32</v>
      </c>
      <c r="F7" s="248">
        <v>0.39285714285714285</v>
      </c>
      <c r="G7" s="248">
        <v>0.25714285714285712</v>
      </c>
      <c r="H7" s="248">
        <v>0.21875</v>
      </c>
      <c r="I7" s="248">
        <v>0.34328358208955223</v>
      </c>
      <c r="J7" s="248">
        <v>0.31481481481481483</v>
      </c>
      <c r="K7" s="248">
        <v>0.26666666666666666</v>
      </c>
      <c r="L7" s="248">
        <v>0.40540540540540543</v>
      </c>
      <c r="M7" s="66"/>
      <c r="N7" s="66"/>
      <c r="O7" s="66"/>
      <c r="P7" s="66"/>
      <c r="Q7" s="66"/>
      <c r="R7" s="66"/>
      <c r="S7" s="66"/>
      <c r="T7" s="66"/>
      <c r="U7" s="738" t="s">
        <v>223</v>
      </c>
      <c r="V7" s="113">
        <v>0.2857142857142857</v>
      </c>
      <c r="W7" s="113">
        <v>0.4</v>
      </c>
      <c r="X7" s="113">
        <v>0.52380952380952384</v>
      </c>
      <c r="Y7" s="113">
        <v>0.30769230769230771</v>
      </c>
      <c r="Z7" s="113">
        <v>0.2857142857142857</v>
      </c>
      <c r="AA7" s="113">
        <v>0.1875</v>
      </c>
      <c r="AB7" s="113">
        <v>0.33333333333333331</v>
      </c>
      <c r="AC7" s="113">
        <v>0.46153846153846156</v>
      </c>
      <c r="AD7" s="113">
        <v>0.16666666666666666</v>
      </c>
      <c r="AE7" s="113">
        <v>0.25</v>
      </c>
      <c r="AF7" s="113">
        <v>0.26666666666666666</v>
      </c>
      <c r="AG7" s="10"/>
      <c r="AH7" s="10"/>
      <c r="AI7" s="66"/>
      <c r="AJ7" s="66"/>
      <c r="AK7" s="66"/>
      <c r="AL7" s="66"/>
      <c r="AM7" s="66"/>
      <c r="AN7" s="66"/>
      <c r="AO7" s="66"/>
      <c r="AP7" s="66"/>
      <c r="AQ7" s="40"/>
      <c r="AR7" s="40"/>
      <c r="AS7" s="40"/>
      <c r="AT7" s="40"/>
      <c r="AU7" s="40"/>
      <c r="AV7" s="40"/>
      <c r="AW7" s="40"/>
      <c r="AX7" s="40"/>
      <c r="AY7" s="40"/>
      <c r="AZ7" s="40"/>
      <c r="BA7" s="40"/>
      <c r="BB7" s="40"/>
    </row>
    <row r="8" spans="1:54" ht="15" customHeight="1" x14ac:dyDescent="0.2">
      <c r="A8" s="859" t="s">
        <v>223</v>
      </c>
      <c r="B8" s="248">
        <f>'[13]BS-oV_WE'!F163</f>
        <v>0.2857142857142857</v>
      </c>
      <c r="C8" s="248">
        <v>0.4</v>
      </c>
      <c r="D8" s="248">
        <v>0.52380952380952384</v>
      </c>
      <c r="E8" s="248">
        <v>0.30769230769230771</v>
      </c>
      <c r="F8" s="248">
        <v>0.2857142857142857</v>
      </c>
      <c r="G8" s="248">
        <v>0.1875</v>
      </c>
      <c r="H8" s="248">
        <v>0.33333333333333331</v>
      </c>
      <c r="I8" s="248">
        <v>0.46153846153846156</v>
      </c>
      <c r="J8" s="248">
        <v>0.16666666666666666</v>
      </c>
      <c r="K8" s="248">
        <v>0.25</v>
      </c>
      <c r="L8" s="248">
        <v>0.26666666666666666</v>
      </c>
      <c r="M8" s="66"/>
      <c r="N8" s="66"/>
      <c r="O8" s="834"/>
      <c r="P8" s="834"/>
      <c r="Q8" s="834"/>
      <c r="R8" s="834"/>
      <c r="S8" s="834"/>
      <c r="T8" s="834"/>
      <c r="U8" s="738" t="s">
        <v>224</v>
      </c>
      <c r="V8" s="113">
        <v>4.878048780487805E-2</v>
      </c>
      <c r="W8" s="113">
        <v>0.13333333333333333</v>
      </c>
      <c r="X8" s="113">
        <v>0.1891891891891892</v>
      </c>
      <c r="Y8" s="113">
        <v>0.16666666666666666</v>
      </c>
      <c r="Z8" s="113">
        <v>0.35714285714285715</v>
      </c>
      <c r="AA8" s="113">
        <v>0.28947368421052633</v>
      </c>
      <c r="AB8" s="113">
        <v>0.25396825396825395</v>
      </c>
      <c r="AC8" s="113">
        <v>0.29090909090909089</v>
      </c>
      <c r="AD8" s="113">
        <v>0.30188679245283018</v>
      </c>
      <c r="AE8" s="113">
        <v>0.21276595744680851</v>
      </c>
      <c r="AF8" s="113">
        <v>0.16949152542372881</v>
      </c>
      <c r="AG8" s="730"/>
      <c r="AH8" s="730"/>
      <c r="AI8" s="781"/>
      <c r="AJ8" s="781"/>
      <c r="AK8" s="781"/>
      <c r="AL8" s="781"/>
      <c r="AM8" s="781"/>
      <c r="AN8" s="781"/>
      <c r="AO8" s="781"/>
      <c r="AP8" s="781"/>
      <c r="AQ8" s="40"/>
      <c r="AR8" s="40"/>
      <c r="AS8" s="40"/>
      <c r="AT8" s="40"/>
      <c r="AU8" s="40"/>
      <c r="AV8" s="40"/>
      <c r="AW8" s="40"/>
      <c r="AX8" s="40"/>
      <c r="AY8" s="40"/>
      <c r="AZ8" s="40"/>
      <c r="BA8" s="40"/>
      <c r="BB8" s="40"/>
    </row>
    <row r="9" spans="1:54" ht="15" customHeight="1" x14ac:dyDescent="0.2">
      <c r="A9" s="859" t="s">
        <v>224</v>
      </c>
      <c r="B9" s="248">
        <f>'[13]BS-oV_WE'!F164</f>
        <v>4.878048780487805E-2</v>
      </c>
      <c r="C9" s="248">
        <v>0.13333333333333333</v>
      </c>
      <c r="D9" s="248">
        <v>0.1891891891891892</v>
      </c>
      <c r="E9" s="248">
        <v>0.16666666666666666</v>
      </c>
      <c r="F9" s="248">
        <v>0.35714285714285715</v>
      </c>
      <c r="G9" s="248">
        <v>0.28947368421052633</v>
      </c>
      <c r="H9" s="248">
        <v>0.25396825396825395</v>
      </c>
      <c r="I9" s="248">
        <v>0.29090909090909089</v>
      </c>
      <c r="J9" s="248">
        <v>0.30188679245283018</v>
      </c>
      <c r="K9" s="248">
        <v>0.21276595744680851</v>
      </c>
      <c r="L9" s="248">
        <v>0.16949152542372881</v>
      </c>
      <c r="M9" s="66"/>
      <c r="N9" s="66"/>
      <c r="O9" s="834"/>
      <c r="P9" s="834"/>
      <c r="Q9" s="834"/>
      <c r="R9" s="834"/>
      <c r="S9" s="834"/>
      <c r="T9" s="834"/>
      <c r="U9" s="738" t="s">
        <v>225</v>
      </c>
      <c r="V9" s="113">
        <v>0.42222222222222222</v>
      </c>
      <c r="W9" s="113">
        <v>0.48</v>
      </c>
      <c r="X9" s="113">
        <v>0.43902439024390244</v>
      </c>
      <c r="Y9" s="113">
        <v>0.24242424242424243</v>
      </c>
      <c r="Z9" s="113">
        <v>0.25806451612903225</v>
      </c>
      <c r="AA9" s="113">
        <v>0.50909090909090904</v>
      </c>
      <c r="AB9" s="113">
        <v>0.2</v>
      </c>
      <c r="AC9" s="113">
        <v>0.14814814814814814</v>
      </c>
      <c r="AD9" s="113">
        <v>0.30555555555555558</v>
      </c>
      <c r="AE9" s="113">
        <v>0.13157894736842105</v>
      </c>
      <c r="AF9" s="113">
        <v>0.16949152542372881</v>
      </c>
      <c r="AG9" s="730"/>
      <c r="AH9" s="730"/>
      <c r="AI9" s="781"/>
      <c r="AJ9" s="781"/>
      <c r="AK9" s="781"/>
      <c r="AL9" s="781"/>
      <c r="AM9" s="781"/>
      <c r="AN9" s="781"/>
      <c r="AO9" s="781"/>
      <c r="AP9" s="781"/>
      <c r="AQ9" s="40"/>
      <c r="AR9" s="40"/>
      <c r="AS9" s="40"/>
      <c r="AT9" s="40"/>
      <c r="AU9" s="40"/>
      <c r="AV9" s="40"/>
      <c r="AW9" s="40"/>
      <c r="AX9" s="40"/>
      <c r="AY9" s="40"/>
      <c r="AZ9" s="40"/>
      <c r="BA9" s="40"/>
      <c r="BB9" s="40"/>
    </row>
    <row r="10" spans="1:54" ht="15" customHeight="1" x14ac:dyDescent="0.2">
      <c r="A10" s="859" t="s">
        <v>225</v>
      </c>
      <c r="B10" s="248">
        <f>'[13]BS-oV_WE'!F165</f>
        <v>0.42222222222222222</v>
      </c>
      <c r="C10" s="248">
        <v>0.48</v>
      </c>
      <c r="D10" s="248">
        <v>0.43902439024390244</v>
      </c>
      <c r="E10" s="248">
        <v>0.24242424242424243</v>
      </c>
      <c r="F10" s="248">
        <v>0.25806451612903225</v>
      </c>
      <c r="G10" s="248">
        <v>0.50909090909090904</v>
      </c>
      <c r="H10" s="248">
        <v>0.2</v>
      </c>
      <c r="I10" s="248">
        <v>0.14814814814814814</v>
      </c>
      <c r="J10" s="248">
        <v>0.30555555555555558</v>
      </c>
      <c r="K10" s="248">
        <v>0.13157894736842105</v>
      </c>
      <c r="L10" s="248">
        <v>0.16949152542372881</v>
      </c>
      <c r="M10" s="66"/>
      <c r="N10" s="66"/>
      <c r="O10" s="834"/>
      <c r="P10" s="834"/>
      <c r="Q10" s="834"/>
      <c r="R10" s="834"/>
      <c r="S10" s="834"/>
      <c r="T10" s="834"/>
      <c r="U10" s="738" t="s">
        <v>226</v>
      </c>
      <c r="V10" s="113">
        <v>0.5</v>
      </c>
      <c r="W10" s="113">
        <v>0.69230769230769229</v>
      </c>
      <c r="X10" s="113">
        <v>0.38461538461538464</v>
      </c>
      <c r="Y10" s="113">
        <v>0.1</v>
      </c>
      <c r="Z10" s="113">
        <v>0</v>
      </c>
      <c r="AA10" s="113">
        <v>0</v>
      </c>
      <c r="AB10" s="113">
        <v>7.6923076923076927E-2</v>
      </c>
      <c r="AC10" s="113">
        <v>0.10526315789473684</v>
      </c>
      <c r="AD10" s="113">
        <v>6.6666666666666666E-2</v>
      </c>
      <c r="AE10" s="113">
        <v>6.6666666666666666E-2</v>
      </c>
      <c r="AF10" s="113">
        <v>5.2631578947368418E-2</v>
      </c>
      <c r="AG10" s="730"/>
      <c r="AH10" s="730"/>
      <c r="AI10" s="781"/>
      <c r="AJ10" s="781"/>
      <c r="AK10" s="781"/>
      <c r="AL10" s="781"/>
      <c r="AM10" s="781"/>
      <c r="AN10" s="781"/>
      <c r="AO10" s="781"/>
      <c r="AP10" s="781"/>
      <c r="AQ10" s="40"/>
      <c r="AR10" s="40"/>
      <c r="AS10" s="40"/>
      <c r="AT10" s="40"/>
      <c r="AU10" s="40"/>
      <c r="AV10" s="40"/>
      <c r="AW10" s="40"/>
      <c r="AX10" s="40"/>
      <c r="AY10" s="40"/>
      <c r="AZ10" s="40"/>
      <c r="BA10" s="40"/>
      <c r="BB10" s="40"/>
    </row>
    <row r="11" spans="1:54" ht="15" customHeight="1" x14ac:dyDescent="0.2">
      <c r="A11" s="859" t="s">
        <v>226</v>
      </c>
      <c r="B11" s="248">
        <f>'[13]BS-oV_WE'!F166</f>
        <v>0.5</v>
      </c>
      <c r="C11" s="248">
        <v>0.69230769230769229</v>
      </c>
      <c r="D11" s="248">
        <v>0.38461538461538464</v>
      </c>
      <c r="E11" s="248">
        <v>0.1</v>
      </c>
      <c r="F11" s="248">
        <v>0</v>
      </c>
      <c r="G11" s="248">
        <v>0</v>
      </c>
      <c r="H11" s="248">
        <v>7.6923076923076927E-2</v>
      </c>
      <c r="I11" s="248">
        <v>0.10526315789473684</v>
      </c>
      <c r="J11" s="248">
        <v>6.6666666666666666E-2</v>
      </c>
      <c r="K11" s="248">
        <v>6.6666666666666666E-2</v>
      </c>
      <c r="L11" s="248">
        <v>5.2631578947368418E-2</v>
      </c>
      <c r="M11" s="225"/>
      <c r="N11" s="225"/>
      <c r="O11" s="834"/>
      <c r="P11" s="834"/>
      <c r="Q11" s="834"/>
      <c r="R11" s="834"/>
      <c r="S11" s="834"/>
      <c r="T11" s="834"/>
      <c r="U11" s="738" t="s">
        <v>227</v>
      </c>
      <c r="V11" s="113">
        <v>0.3125</v>
      </c>
      <c r="W11" s="113">
        <v>0.2857142857142857</v>
      </c>
      <c r="X11" s="113">
        <v>0</v>
      </c>
      <c r="Y11" s="113">
        <v>9.0909090909090912E-2</v>
      </c>
      <c r="Z11" s="113">
        <v>0.16666666666666666</v>
      </c>
      <c r="AA11" s="113">
        <v>0</v>
      </c>
      <c r="AB11" s="113">
        <v>5.8823529411764705E-2</v>
      </c>
      <c r="AC11" s="113">
        <v>3.4482758620689655E-2</v>
      </c>
      <c r="AD11" s="113">
        <v>4.3478260869565216E-2</v>
      </c>
      <c r="AE11" s="113">
        <v>0</v>
      </c>
      <c r="AF11" s="113">
        <v>8.6956521739130432E-2</v>
      </c>
      <c r="AG11" s="730"/>
      <c r="AH11" s="730"/>
      <c r="AI11" s="781"/>
      <c r="AJ11" s="781"/>
      <c r="AK11" s="781"/>
      <c r="AL11" s="781"/>
      <c r="AM11" s="781"/>
      <c r="AN11" s="781"/>
      <c r="AO11" s="781"/>
      <c r="AP11" s="781"/>
      <c r="AQ11" s="40"/>
      <c r="AR11" s="40"/>
      <c r="AS11" s="40"/>
      <c r="AT11" s="40"/>
      <c r="AU11" s="40"/>
      <c r="AV11" s="40"/>
      <c r="AW11" s="40"/>
      <c r="AX11" s="40"/>
      <c r="AY11" s="40"/>
      <c r="AZ11" s="40"/>
      <c r="BA11" s="40"/>
      <c r="BB11" s="40"/>
    </row>
    <row r="12" spans="1:54" ht="15" customHeight="1" x14ac:dyDescent="0.2">
      <c r="A12" s="859" t="s">
        <v>227</v>
      </c>
      <c r="B12" s="248">
        <f>'[13]BS-oV_WE'!F167</f>
        <v>0.3125</v>
      </c>
      <c r="C12" s="248">
        <v>0.2857142857142857</v>
      </c>
      <c r="D12" s="248">
        <v>0</v>
      </c>
      <c r="E12" s="248">
        <v>9.0909090909090912E-2</v>
      </c>
      <c r="F12" s="248">
        <v>0.16666666666666666</v>
      </c>
      <c r="G12" s="248">
        <v>0</v>
      </c>
      <c r="H12" s="248">
        <v>5.8823529411764705E-2</v>
      </c>
      <c r="I12" s="248">
        <v>3.4482758620689655E-2</v>
      </c>
      <c r="J12" s="248">
        <v>4.3478260869565216E-2</v>
      </c>
      <c r="K12" s="248">
        <v>0</v>
      </c>
      <c r="L12" s="248">
        <v>8.6956521739130432E-2</v>
      </c>
      <c r="M12" s="99"/>
      <c r="N12" s="99"/>
      <c r="O12" s="834"/>
      <c r="P12" s="834"/>
      <c r="Q12" s="834"/>
      <c r="R12" s="834"/>
      <c r="S12" s="834"/>
      <c r="T12" s="834"/>
      <c r="U12" s="738" t="s">
        <v>228</v>
      </c>
      <c r="V12" s="113">
        <v>0.2857142857142857</v>
      </c>
      <c r="W12" s="113">
        <v>0.36986301369863012</v>
      </c>
      <c r="X12" s="113">
        <v>0.2857142857142857</v>
      </c>
      <c r="Y12" s="113">
        <v>0.5</v>
      </c>
      <c r="Z12" s="113">
        <v>0.29166666666666669</v>
      </c>
      <c r="AA12" s="113">
        <v>0.30909090909090908</v>
      </c>
      <c r="AB12" s="113">
        <v>0.32075471698113206</v>
      </c>
      <c r="AC12" s="113">
        <v>0.35897435897435898</v>
      </c>
      <c r="AD12" s="113">
        <v>0.3559322033898305</v>
      </c>
      <c r="AE12" s="113">
        <v>0.38709677419354838</v>
      </c>
      <c r="AF12" s="113">
        <v>0.30434782608695654</v>
      </c>
      <c r="AG12" s="730"/>
      <c r="AH12" s="730"/>
      <c r="AI12" s="781"/>
      <c r="AJ12" s="781"/>
      <c r="AK12" s="781"/>
      <c r="AL12" s="781"/>
      <c r="AM12" s="781"/>
      <c r="AN12" s="781"/>
      <c r="AO12" s="781"/>
      <c r="AP12" s="781"/>
      <c r="AQ12" s="40"/>
      <c r="AR12" s="40"/>
      <c r="AS12" s="40"/>
      <c r="AT12" s="40"/>
      <c r="AU12" s="40"/>
      <c r="AV12" s="40"/>
      <c r="AW12" s="40"/>
      <c r="AX12" s="40"/>
      <c r="AY12" s="40"/>
      <c r="AZ12" s="40"/>
      <c r="BA12" s="40"/>
      <c r="BB12" s="40"/>
    </row>
    <row r="13" spans="1:54" ht="15" customHeight="1" x14ac:dyDescent="0.2">
      <c r="A13" s="859" t="s">
        <v>228</v>
      </c>
      <c r="B13" s="248">
        <f>'[13]BS-oV_WE'!F168</f>
        <v>0.2857142857142857</v>
      </c>
      <c r="C13" s="248">
        <v>0.36986301369863012</v>
      </c>
      <c r="D13" s="248">
        <v>0.2857142857142857</v>
      </c>
      <c r="E13" s="248">
        <v>0.5</v>
      </c>
      <c r="F13" s="248">
        <v>0.29166666666666669</v>
      </c>
      <c r="G13" s="248">
        <v>0.30909090909090908</v>
      </c>
      <c r="H13" s="248">
        <v>0.32075471698113206</v>
      </c>
      <c r="I13" s="248">
        <v>0.35897435897435898</v>
      </c>
      <c r="J13" s="248">
        <v>0.3559322033898305</v>
      </c>
      <c r="K13" s="248">
        <v>0.38709677419354838</v>
      </c>
      <c r="L13" s="248">
        <v>0.30434782608695654</v>
      </c>
      <c r="M13" s="66"/>
      <c r="N13" s="66"/>
      <c r="O13" s="834"/>
      <c r="P13" s="834"/>
      <c r="Q13" s="834"/>
      <c r="R13" s="834"/>
      <c r="S13" s="834"/>
      <c r="T13" s="834"/>
      <c r="U13" s="738" t="s">
        <v>229</v>
      </c>
      <c r="V13" s="113">
        <v>0.5</v>
      </c>
      <c r="W13" s="113">
        <v>0.30769230769230771</v>
      </c>
      <c r="X13" s="113">
        <v>0.25</v>
      </c>
      <c r="Y13" s="113">
        <v>0.13333333333333333</v>
      </c>
      <c r="Z13" s="113">
        <v>0.26666666666666666</v>
      </c>
      <c r="AA13" s="113">
        <v>0.21739130434782608</v>
      </c>
      <c r="AB13" s="113">
        <v>0.2</v>
      </c>
      <c r="AC13" s="113">
        <v>0.16</v>
      </c>
      <c r="AD13" s="113">
        <v>0.15789473684210525</v>
      </c>
      <c r="AE13" s="113">
        <v>0.11764705882352941</v>
      </c>
      <c r="AF13" s="113">
        <v>0.15789473684210525</v>
      </c>
      <c r="AG13" s="730"/>
      <c r="AH13" s="730"/>
      <c r="AI13" s="781"/>
      <c r="AJ13" s="781"/>
      <c r="AK13" s="781"/>
      <c r="AL13" s="781"/>
      <c r="AM13" s="781"/>
      <c r="AN13" s="781"/>
      <c r="AO13" s="781"/>
      <c r="AP13" s="781"/>
      <c r="AQ13" s="40"/>
      <c r="AR13" s="40"/>
      <c r="AS13" s="40"/>
      <c r="AT13" s="40"/>
      <c r="AU13" s="40"/>
      <c r="AV13" s="40"/>
      <c r="AW13" s="40"/>
      <c r="AX13" s="40"/>
      <c r="AY13" s="40"/>
      <c r="AZ13" s="40"/>
      <c r="BA13" s="40"/>
      <c r="BB13" s="40"/>
    </row>
    <row r="14" spans="1:54" ht="15" customHeight="1" x14ac:dyDescent="0.2">
      <c r="A14" s="859" t="s">
        <v>229</v>
      </c>
      <c r="B14" s="248">
        <f>'[13]BS-oV_WE'!F169</f>
        <v>0.5</v>
      </c>
      <c r="C14" s="248">
        <v>0.30769230769230771</v>
      </c>
      <c r="D14" s="248">
        <v>0.25</v>
      </c>
      <c r="E14" s="248">
        <v>0.13333333333333333</v>
      </c>
      <c r="F14" s="248">
        <v>0.26666666666666666</v>
      </c>
      <c r="G14" s="248">
        <v>0.21739130434782608</v>
      </c>
      <c r="H14" s="248">
        <v>0.2</v>
      </c>
      <c r="I14" s="248">
        <v>0.16</v>
      </c>
      <c r="J14" s="248">
        <v>0.15789473684210525</v>
      </c>
      <c r="K14" s="248">
        <v>0.11764705882352941</v>
      </c>
      <c r="L14" s="248">
        <v>0.15789473684210525</v>
      </c>
      <c r="M14" s="15"/>
      <c r="N14" s="15"/>
      <c r="O14" s="861"/>
      <c r="P14" s="861"/>
      <c r="Q14" s="834"/>
      <c r="R14" s="834"/>
      <c r="S14" s="834"/>
      <c r="T14" s="834"/>
      <c r="U14" s="738" t="s">
        <v>230</v>
      </c>
      <c r="V14" s="113">
        <v>0.2</v>
      </c>
      <c r="W14" s="113">
        <v>0.25</v>
      </c>
      <c r="X14" s="113">
        <v>0</v>
      </c>
      <c r="Y14" s="113">
        <v>0</v>
      </c>
      <c r="Z14" s="113">
        <v>0.25</v>
      </c>
      <c r="AA14" s="113">
        <v>0.5</v>
      </c>
      <c r="AB14" s="113">
        <v>0.6</v>
      </c>
      <c r="AC14" s="113">
        <v>0</v>
      </c>
      <c r="AD14" s="113">
        <v>0</v>
      </c>
      <c r="AE14" s="113">
        <v>0.8</v>
      </c>
      <c r="AF14" s="113">
        <v>0.5</v>
      </c>
      <c r="AG14" s="730"/>
      <c r="AH14" s="730"/>
      <c r="AI14" s="846"/>
      <c r="AJ14" s="846"/>
      <c r="AK14" s="846"/>
      <c r="AL14" s="846"/>
      <c r="AM14" s="781"/>
      <c r="AN14" s="781"/>
      <c r="AO14" s="781"/>
      <c r="AP14" s="781"/>
      <c r="AQ14" s="40"/>
      <c r="AR14" s="40"/>
      <c r="AS14" s="40"/>
      <c r="AT14" s="40"/>
      <c r="AU14" s="40"/>
      <c r="AV14" s="40"/>
      <c r="AW14" s="40"/>
      <c r="AX14" s="40"/>
      <c r="AY14" s="40"/>
      <c r="AZ14" s="40"/>
      <c r="BA14" s="40"/>
      <c r="BB14" s="40"/>
    </row>
    <row r="15" spans="1:54" ht="15" customHeight="1" x14ac:dyDescent="0.2">
      <c r="A15" s="859" t="s">
        <v>230</v>
      </c>
      <c r="B15" s="248">
        <f>'[13]BS-oV_WE'!F170</f>
        <v>0.2</v>
      </c>
      <c r="C15" s="248">
        <v>0.25</v>
      </c>
      <c r="D15" s="248">
        <v>0</v>
      </c>
      <c r="E15" s="248">
        <v>0</v>
      </c>
      <c r="F15" s="248">
        <v>0.25</v>
      </c>
      <c r="G15" s="248">
        <v>0.5</v>
      </c>
      <c r="H15" s="248">
        <v>0.6</v>
      </c>
      <c r="I15" s="248">
        <v>0</v>
      </c>
      <c r="J15" s="248">
        <v>0</v>
      </c>
      <c r="K15" s="248">
        <v>0.8</v>
      </c>
      <c r="L15" s="248">
        <v>0.5</v>
      </c>
      <c r="M15" s="218"/>
      <c r="N15" s="218"/>
      <c r="O15" s="834"/>
      <c r="P15" s="834"/>
      <c r="Q15" s="834"/>
      <c r="R15" s="834"/>
      <c r="S15" s="834"/>
      <c r="T15" s="834"/>
      <c r="U15" s="738" t="s">
        <v>231</v>
      </c>
      <c r="V15" s="113">
        <v>0</v>
      </c>
      <c r="W15" s="113">
        <v>0.16666666666666666</v>
      </c>
      <c r="X15" s="113">
        <v>0</v>
      </c>
      <c r="Y15" s="113">
        <v>0</v>
      </c>
      <c r="Z15" s="113">
        <v>0.125</v>
      </c>
      <c r="AA15" s="113">
        <v>0</v>
      </c>
      <c r="AB15" s="113">
        <v>0</v>
      </c>
      <c r="AC15" s="113">
        <v>0</v>
      </c>
      <c r="AD15" s="113">
        <v>0</v>
      </c>
      <c r="AE15" s="113">
        <v>0</v>
      </c>
      <c r="AF15" s="113">
        <v>0</v>
      </c>
      <c r="AG15" s="862"/>
      <c r="AH15" s="862"/>
      <c r="AI15" s="40"/>
      <c r="AJ15" s="40"/>
      <c r="AK15" s="40"/>
      <c r="AL15" s="40"/>
      <c r="AM15" s="40"/>
      <c r="AN15" s="40"/>
      <c r="AO15" s="40"/>
      <c r="AP15" s="40"/>
      <c r="AQ15" s="40"/>
      <c r="AR15" s="40"/>
      <c r="AS15" s="40"/>
      <c r="AT15" s="40"/>
      <c r="AU15" s="40"/>
      <c r="AV15" s="40"/>
      <c r="AW15" s="40"/>
      <c r="AX15" s="40"/>
      <c r="AY15" s="40"/>
      <c r="AZ15" s="40"/>
      <c r="BA15" s="40"/>
      <c r="BB15" s="40"/>
    </row>
    <row r="16" spans="1:54" ht="15" customHeight="1" x14ac:dyDescent="0.2">
      <c r="A16" s="859" t="s">
        <v>231</v>
      </c>
      <c r="B16" s="248">
        <f>'[13]BS-oV_WE'!F171</f>
        <v>0</v>
      </c>
      <c r="C16" s="248">
        <v>0.16666666666666666</v>
      </c>
      <c r="D16" s="248">
        <v>0</v>
      </c>
      <c r="E16" s="248">
        <v>0</v>
      </c>
      <c r="F16" s="248">
        <v>0.125</v>
      </c>
      <c r="G16" s="248">
        <v>0</v>
      </c>
      <c r="H16" s="248">
        <v>0</v>
      </c>
      <c r="I16" s="248">
        <v>0</v>
      </c>
      <c r="J16" s="248">
        <v>0</v>
      </c>
      <c r="K16" s="248">
        <v>0</v>
      </c>
      <c r="L16" s="248">
        <v>0</v>
      </c>
      <c r="M16" s="218"/>
      <c r="N16" s="218"/>
      <c r="O16" s="99"/>
      <c r="P16" s="99"/>
      <c r="Q16" s="99"/>
      <c r="R16" s="99"/>
      <c r="S16" s="99"/>
      <c r="T16" s="99"/>
      <c r="U16" s="738" t="s">
        <v>232</v>
      </c>
      <c r="V16" s="113">
        <v>0.36666666666666664</v>
      </c>
      <c r="W16" s="113">
        <v>0.34782608695652173</v>
      </c>
      <c r="X16" s="113">
        <v>0.21739130434782608</v>
      </c>
      <c r="Y16" s="113">
        <v>0.47826086956521741</v>
      </c>
      <c r="Z16" s="113">
        <v>0.27027027027027029</v>
      </c>
      <c r="AA16" s="113">
        <v>0.48484848484848486</v>
      </c>
      <c r="AB16" s="113">
        <v>0.33333333333333331</v>
      </c>
      <c r="AC16" s="113">
        <v>0.4</v>
      </c>
      <c r="AD16" s="113">
        <v>0.44827586206896552</v>
      </c>
      <c r="AE16" s="113">
        <v>0.29166666666666669</v>
      </c>
      <c r="AF16" s="113">
        <v>0.19047619047619047</v>
      </c>
      <c r="AG16" s="862"/>
      <c r="AH16" s="862"/>
      <c r="AI16" s="40"/>
      <c r="AJ16" s="40"/>
      <c r="AK16" s="40"/>
      <c r="AL16" s="40"/>
      <c r="AM16" s="40"/>
      <c r="AN16" s="40"/>
      <c r="AO16" s="40"/>
      <c r="AP16" s="40"/>
      <c r="AQ16" s="40"/>
      <c r="AR16" s="40"/>
      <c r="AS16" s="40"/>
      <c r="AT16" s="40"/>
      <c r="AU16" s="40"/>
      <c r="AV16" s="40"/>
      <c r="AW16" s="40"/>
      <c r="AX16" s="40"/>
      <c r="AY16" s="40"/>
      <c r="AZ16" s="40"/>
      <c r="BA16" s="40"/>
      <c r="BB16" s="40"/>
    </row>
    <row r="17" spans="1:54" ht="15" customHeight="1" x14ac:dyDescent="0.2">
      <c r="A17" s="859" t="s">
        <v>232</v>
      </c>
      <c r="B17" s="248">
        <f>'[13]BS-oV_WE'!F172</f>
        <v>0.36666666666666664</v>
      </c>
      <c r="C17" s="248">
        <v>0.34782608695652173</v>
      </c>
      <c r="D17" s="248">
        <v>0.21739130434782608</v>
      </c>
      <c r="E17" s="248">
        <v>0.47826086956521741</v>
      </c>
      <c r="F17" s="248">
        <v>0.27027027027027029</v>
      </c>
      <c r="G17" s="248">
        <v>0.48484848484848486</v>
      </c>
      <c r="H17" s="248">
        <v>0.33333333333333331</v>
      </c>
      <c r="I17" s="248">
        <v>0.4</v>
      </c>
      <c r="J17" s="248">
        <v>0.44827586206896552</v>
      </c>
      <c r="K17" s="248">
        <v>0.29166666666666669</v>
      </c>
      <c r="L17" s="248">
        <v>0.19047619047619047</v>
      </c>
      <c r="M17" s="99"/>
      <c r="N17" s="99"/>
      <c r="O17" s="99"/>
      <c r="P17" s="99"/>
      <c r="Q17" s="99"/>
      <c r="R17" s="99"/>
      <c r="S17" s="99"/>
      <c r="T17" s="99"/>
      <c r="U17" s="738" t="s">
        <v>233</v>
      </c>
      <c r="V17" s="113">
        <v>0</v>
      </c>
      <c r="W17" s="113">
        <v>0</v>
      </c>
      <c r="X17" s="113">
        <v>0</v>
      </c>
      <c r="Y17" s="113">
        <v>0</v>
      </c>
      <c r="Z17" s="113">
        <v>0</v>
      </c>
      <c r="AA17" s="113">
        <v>0</v>
      </c>
      <c r="AB17" s="113">
        <v>0</v>
      </c>
      <c r="AC17" s="113">
        <v>0</v>
      </c>
      <c r="AD17" s="113">
        <v>0</v>
      </c>
      <c r="AE17" s="113">
        <v>0</v>
      </c>
      <c r="AF17" s="113">
        <v>0</v>
      </c>
      <c r="AG17" s="862"/>
      <c r="AH17" s="862"/>
      <c r="AI17" s="40"/>
      <c r="AJ17" s="40"/>
      <c r="AK17" s="40"/>
      <c r="AL17" s="40"/>
      <c r="AM17" s="40"/>
      <c r="AN17" s="40"/>
      <c r="AO17" s="40"/>
      <c r="AP17" s="40"/>
      <c r="AQ17" s="40"/>
      <c r="AR17" s="40"/>
      <c r="AS17" s="40"/>
      <c r="AT17" s="40"/>
      <c r="AU17" s="40"/>
      <c r="AV17" s="40"/>
      <c r="AW17" s="40"/>
      <c r="AX17" s="40"/>
      <c r="AY17" s="40"/>
      <c r="AZ17" s="40"/>
      <c r="BA17" s="40"/>
      <c r="BB17" s="40"/>
    </row>
    <row r="18" spans="1:54" ht="15" customHeight="1" x14ac:dyDescent="0.2">
      <c r="A18" s="859" t="s">
        <v>233</v>
      </c>
      <c r="B18" s="248">
        <f>'[13]BS-oV_WE'!F173</f>
        <v>0</v>
      </c>
      <c r="C18" s="248">
        <v>0</v>
      </c>
      <c r="D18" s="248">
        <v>0</v>
      </c>
      <c r="E18" s="248">
        <v>0</v>
      </c>
      <c r="F18" s="248">
        <v>0</v>
      </c>
      <c r="G18" s="248">
        <v>0</v>
      </c>
      <c r="H18" s="248">
        <v>0</v>
      </c>
      <c r="I18" s="248">
        <v>0</v>
      </c>
      <c r="J18" s="248">
        <v>0</v>
      </c>
      <c r="K18" s="248">
        <v>0</v>
      </c>
      <c r="L18" s="248">
        <v>0</v>
      </c>
      <c r="M18" s="99"/>
      <c r="N18" s="99"/>
      <c r="O18" s="99"/>
      <c r="P18" s="99"/>
      <c r="Q18" s="99"/>
      <c r="R18" s="99"/>
      <c r="S18" s="99"/>
      <c r="T18" s="99"/>
      <c r="U18" s="738" t="s">
        <v>234</v>
      </c>
      <c r="V18" s="113">
        <v>0</v>
      </c>
      <c r="W18" s="113">
        <v>0.1875</v>
      </c>
      <c r="X18" s="113">
        <v>0</v>
      </c>
      <c r="Y18" s="113">
        <v>0</v>
      </c>
      <c r="Z18" s="113">
        <v>0.55555555555555558</v>
      </c>
      <c r="AA18" s="113">
        <v>0.16666666666666666</v>
      </c>
      <c r="AB18" s="113">
        <v>0.10526315789473684</v>
      </c>
      <c r="AC18" s="113">
        <v>0.15384615384615385</v>
      </c>
      <c r="AD18" s="113">
        <v>0.33333333333333331</v>
      </c>
      <c r="AE18" s="113">
        <v>0.25</v>
      </c>
      <c r="AF18" s="113">
        <v>0.125</v>
      </c>
      <c r="AG18" s="862"/>
      <c r="AH18" s="862"/>
      <c r="AI18" s="40"/>
      <c r="AJ18" s="40"/>
      <c r="AK18" s="40"/>
      <c r="AL18" s="40"/>
      <c r="AM18" s="40"/>
      <c r="AN18" s="40"/>
      <c r="AO18" s="40"/>
      <c r="AP18" s="40"/>
      <c r="AQ18" s="40"/>
      <c r="AR18" s="40"/>
      <c r="AS18" s="40"/>
      <c r="AT18" s="40"/>
      <c r="AU18" s="40"/>
      <c r="AV18" s="40"/>
      <c r="AW18" s="40"/>
      <c r="AX18" s="40"/>
      <c r="AY18" s="40"/>
      <c r="AZ18" s="40"/>
      <c r="BA18" s="40"/>
      <c r="BB18" s="40"/>
    </row>
    <row r="19" spans="1:54" s="5" customFormat="1" ht="15" customHeight="1" x14ac:dyDescent="0.25">
      <c r="A19" s="859" t="s">
        <v>234</v>
      </c>
      <c r="B19" s="248">
        <f>'[13]BS-oV_WE'!F174</f>
        <v>0</v>
      </c>
      <c r="C19" s="248">
        <v>0.1875</v>
      </c>
      <c r="D19" s="248">
        <v>0</v>
      </c>
      <c r="E19" s="248">
        <v>0</v>
      </c>
      <c r="F19" s="248">
        <v>0.55555555555555558</v>
      </c>
      <c r="G19" s="248">
        <v>0.16666666666666666</v>
      </c>
      <c r="H19" s="248">
        <v>0.10526315789473684</v>
      </c>
      <c r="I19" s="248">
        <v>0.15384615384615385</v>
      </c>
      <c r="J19" s="248">
        <v>0.33333333333333331</v>
      </c>
      <c r="K19" s="248">
        <v>0.25</v>
      </c>
      <c r="L19" s="248">
        <v>0.125</v>
      </c>
      <c r="M19" s="99"/>
      <c r="N19" s="99"/>
      <c r="O19" s="99"/>
      <c r="P19" s="99"/>
      <c r="Q19" s="99"/>
      <c r="R19" s="99"/>
      <c r="S19" s="99"/>
      <c r="T19" s="99"/>
      <c r="U19" s="738" t="s">
        <v>235</v>
      </c>
      <c r="V19" s="113">
        <v>0</v>
      </c>
      <c r="W19" s="113">
        <v>0.2</v>
      </c>
      <c r="X19" s="113">
        <v>0</v>
      </c>
      <c r="Y19" s="113">
        <v>0.14285714285714285</v>
      </c>
      <c r="Z19" s="113">
        <v>0.125</v>
      </c>
      <c r="AA19" s="113">
        <v>0.14285714285714285</v>
      </c>
      <c r="AB19" s="113">
        <v>0</v>
      </c>
      <c r="AC19" s="113">
        <v>0</v>
      </c>
      <c r="AD19" s="113">
        <v>0</v>
      </c>
      <c r="AE19" s="113">
        <v>0</v>
      </c>
      <c r="AF19" s="113">
        <v>0</v>
      </c>
      <c r="AG19" s="793"/>
      <c r="AH19" s="793"/>
      <c r="AI19" s="42"/>
      <c r="AJ19" s="42"/>
      <c r="AK19" s="42"/>
      <c r="AL19" s="42"/>
      <c r="AM19" s="42"/>
      <c r="AN19" s="42"/>
      <c r="AO19" s="42"/>
      <c r="AP19" s="42"/>
      <c r="AQ19" s="42"/>
      <c r="AR19" s="42"/>
      <c r="AS19" s="42"/>
      <c r="AT19" s="42"/>
      <c r="AU19" s="42"/>
      <c r="AV19" s="42"/>
      <c r="AW19" s="42"/>
      <c r="AX19" s="42"/>
      <c r="AY19" s="42"/>
      <c r="AZ19" s="42"/>
      <c r="BA19" s="42"/>
      <c r="BB19" s="42"/>
    </row>
    <row r="20" spans="1:54" s="5" customFormat="1" ht="15" customHeight="1" x14ac:dyDescent="0.25">
      <c r="A20" s="859" t="s">
        <v>235</v>
      </c>
      <c r="B20" s="248">
        <f>'[13]BS-oV_WE'!F175</f>
        <v>0</v>
      </c>
      <c r="C20" s="248">
        <v>0.2</v>
      </c>
      <c r="D20" s="248">
        <v>0</v>
      </c>
      <c r="E20" s="248">
        <v>0.14285714285714285</v>
      </c>
      <c r="F20" s="248">
        <v>0.125</v>
      </c>
      <c r="G20" s="248">
        <v>0.14285714285714285</v>
      </c>
      <c r="H20" s="248">
        <v>0</v>
      </c>
      <c r="I20" s="248">
        <v>0</v>
      </c>
      <c r="J20" s="248">
        <v>0</v>
      </c>
      <c r="K20" s="248">
        <v>0</v>
      </c>
      <c r="L20" s="248">
        <v>0</v>
      </c>
      <c r="M20" s="99"/>
      <c r="N20" s="99"/>
      <c r="O20" s="99"/>
      <c r="P20" s="99"/>
      <c r="Q20" s="99"/>
      <c r="R20" s="99"/>
      <c r="S20" s="99"/>
      <c r="T20" s="99"/>
      <c r="U20" s="738" t="s">
        <v>236</v>
      </c>
      <c r="V20" s="113">
        <v>0.19354838709677419</v>
      </c>
      <c r="W20" s="113">
        <v>0.45454545454545453</v>
      </c>
      <c r="X20" s="113">
        <v>0.44444444444444442</v>
      </c>
      <c r="Y20" s="113">
        <v>0.34210526315789475</v>
      </c>
      <c r="Z20" s="113">
        <v>0.23076923076923078</v>
      </c>
      <c r="AA20" s="113">
        <v>0.35185185185185186</v>
      </c>
      <c r="AB20" s="113">
        <v>0.22500000000000001</v>
      </c>
      <c r="AC20" s="113">
        <v>0.11538461538461539</v>
      </c>
      <c r="AD20" s="113">
        <v>0.13157894736842105</v>
      </c>
      <c r="AE20" s="113">
        <v>0.21276595744680851</v>
      </c>
      <c r="AF20" s="113">
        <v>0.17647058823529413</v>
      </c>
      <c r="AG20" s="793"/>
      <c r="AH20" s="793"/>
      <c r="AI20" s="42"/>
      <c r="AJ20" s="42"/>
      <c r="AK20" s="42"/>
      <c r="AL20" s="42"/>
      <c r="AM20" s="42"/>
      <c r="AN20" s="42"/>
      <c r="AO20" s="42"/>
      <c r="AP20" s="42"/>
      <c r="AQ20" s="42"/>
      <c r="AR20" s="42"/>
      <c r="AS20" s="42"/>
      <c r="AT20" s="42"/>
      <c r="AU20" s="42"/>
      <c r="AV20" s="42"/>
      <c r="AW20" s="42"/>
      <c r="AX20" s="42"/>
      <c r="AY20" s="42"/>
      <c r="AZ20" s="42"/>
      <c r="BA20" s="42"/>
      <c r="BB20" s="42"/>
    </row>
    <row r="21" spans="1:54" s="5" customFormat="1" ht="15" customHeight="1" x14ac:dyDescent="0.25">
      <c r="A21" s="859" t="s">
        <v>236</v>
      </c>
      <c r="B21" s="248">
        <f>'[13]BS-oV_WE'!F176</f>
        <v>0.19354838709677419</v>
      </c>
      <c r="C21" s="248">
        <v>0.45454545454545453</v>
      </c>
      <c r="D21" s="248">
        <v>0.44444444444444442</v>
      </c>
      <c r="E21" s="248">
        <v>0.34210526315789475</v>
      </c>
      <c r="F21" s="248">
        <v>0.23076923076923078</v>
      </c>
      <c r="G21" s="248">
        <v>0.35185185185185186</v>
      </c>
      <c r="H21" s="248">
        <v>0.22500000000000001</v>
      </c>
      <c r="I21" s="248">
        <v>0.11538461538461539</v>
      </c>
      <c r="J21" s="248">
        <v>0.13157894736842105</v>
      </c>
      <c r="K21" s="248">
        <v>0.21276595744680851</v>
      </c>
      <c r="L21" s="248">
        <v>0.17647058823529413</v>
      </c>
      <c r="M21" s="99"/>
      <c r="N21" s="99"/>
      <c r="O21" s="99"/>
      <c r="P21" s="99"/>
      <c r="Q21" s="99"/>
      <c r="R21" s="99"/>
      <c r="S21" s="99"/>
      <c r="T21" s="99"/>
      <c r="U21" s="738" t="s">
        <v>237</v>
      </c>
      <c r="V21" s="113">
        <v>0.46666666666666667</v>
      </c>
      <c r="W21" s="113">
        <v>0.44444444444444442</v>
      </c>
      <c r="X21" s="113">
        <v>0.46153846153846156</v>
      </c>
      <c r="Y21" s="113">
        <v>0.30769230769230771</v>
      </c>
      <c r="Z21" s="113">
        <v>0.1111111111111111</v>
      </c>
      <c r="AA21" s="113">
        <v>0.33333333333333331</v>
      </c>
      <c r="AB21" s="113">
        <v>0.1875</v>
      </c>
      <c r="AC21" s="113">
        <v>9.0909090909090912E-2</v>
      </c>
      <c r="AD21" s="113">
        <v>0</v>
      </c>
      <c r="AE21" s="113">
        <v>9.0909090909090912E-2</v>
      </c>
      <c r="AF21" s="113">
        <v>0.04</v>
      </c>
      <c r="AG21" s="793"/>
      <c r="AH21" s="793"/>
      <c r="AI21" s="42"/>
      <c r="AJ21" s="42"/>
      <c r="AK21" s="42"/>
      <c r="AL21" s="42"/>
      <c r="AM21" s="42"/>
      <c r="AN21" s="42"/>
      <c r="AO21" s="42"/>
      <c r="AP21" s="42"/>
      <c r="AQ21" s="42"/>
      <c r="AR21" s="42"/>
      <c r="AS21" s="42"/>
      <c r="AT21" s="42"/>
      <c r="AU21" s="42"/>
      <c r="AV21" s="42"/>
      <c r="AW21" s="42"/>
      <c r="AX21" s="42"/>
      <c r="AY21" s="42"/>
      <c r="AZ21" s="42"/>
      <c r="BA21" s="42"/>
      <c r="BB21" s="42"/>
    </row>
    <row r="22" spans="1:54" s="5" customFormat="1" ht="15" customHeight="1" x14ac:dyDescent="0.25">
      <c r="A22" s="859" t="s">
        <v>237</v>
      </c>
      <c r="B22" s="248">
        <f>'[13]BS-oV_WE'!F177</f>
        <v>0.46666666666666667</v>
      </c>
      <c r="C22" s="248">
        <v>0.44444444444444442</v>
      </c>
      <c r="D22" s="248">
        <v>0.46153846153846156</v>
      </c>
      <c r="E22" s="248">
        <v>0.30769230769230771</v>
      </c>
      <c r="F22" s="248">
        <v>0.1111111111111111</v>
      </c>
      <c r="G22" s="248">
        <v>0.33333333333333331</v>
      </c>
      <c r="H22" s="248">
        <v>0.1875</v>
      </c>
      <c r="I22" s="248">
        <v>9.0909090909090912E-2</v>
      </c>
      <c r="J22" s="248">
        <v>0</v>
      </c>
      <c r="K22" s="248">
        <v>9.0909090909090912E-2</v>
      </c>
      <c r="L22" s="248">
        <v>0.04</v>
      </c>
      <c r="M22" s="99"/>
      <c r="N22" s="99"/>
      <c r="O22" s="99"/>
      <c r="P22" s="99"/>
      <c r="Q22" s="99"/>
      <c r="R22" s="99"/>
      <c r="S22" s="99"/>
      <c r="T22" s="99"/>
      <c r="U22" s="738" t="s">
        <v>238</v>
      </c>
      <c r="V22" s="113">
        <v>0.25</v>
      </c>
      <c r="W22" s="113">
        <v>1</v>
      </c>
      <c r="X22" s="113">
        <v>0.5</v>
      </c>
      <c r="Y22" s="113">
        <v>0.75</v>
      </c>
      <c r="Z22" s="113">
        <v>0</v>
      </c>
      <c r="AA22" s="113">
        <v>0.66666666666666663</v>
      </c>
      <c r="AB22" s="113">
        <v>0.375</v>
      </c>
      <c r="AC22" s="113">
        <v>0.1111111111111111</v>
      </c>
      <c r="AD22" s="113">
        <v>0</v>
      </c>
      <c r="AE22" s="113">
        <v>0.16666666666666666</v>
      </c>
      <c r="AF22" s="113">
        <v>0.25</v>
      </c>
      <c r="AG22" s="793"/>
      <c r="AH22" s="793"/>
      <c r="AI22" s="42"/>
      <c r="AJ22" s="42"/>
      <c r="AK22" s="42"/>
      <c r="AL22" s="42"/>
      <c r="AM22" s="42"/>
      <c r="AN22" s="42"/>
      <c r="AO22" s="42"/>
      <c r="AP22" s="42"/>
      <c r="AQ22" s="42"/>
      <c r="AR22" s="42"/>
      <c r="AS22" s="42"/>
      <c r="AT22" s="42"/>
      <c r="AU22" s="42"/>
      <c r="AV22" s="42"/>
      <c r="AW22" s="42"/>
      <c r="AX22" s="42"/>
      <c r="AY22" s="42"/>
      <c r="AZ22" s="42"/>
      <c r="BA22" s="42"/>
      <c r="BB22" s="42"/>
    </row>
    <row r="23" spans="1:54" s="5" customFormat="1" ht="15" customHeight="1" x14ac:dyDescent="0.25">
      <c r="A23" s="859" t="s">
        <v>238</v>
      </c>
      <c r="B23" s="248">
        <f>'[13]BS-oV_WE'!F178</f>
        <v>0.25</v>
      </c>
      <c r="C23" s="248">
        <v>1</v>
      </c>
      <c r="D23" s="248">
        <v>0.5</v>
      </c>
      <c r="E23" s="248">
        <v>0.75</v>
      </c>
      <c r="F23" s="248">
        <v>0</v>
      </c>
      <c r="G23" s="248">
        <v>0.66666666666666663</v>
      </c>
      <c r="H23" s="248">
        <v>0.375</v>
      </c>
      <c r="I23" s="248">
        <v>0.1111111111111111</v>
      </c>
      <c r="J23" s="248">
        <v>0</v>
      </c>
      <c r="K23" s="248">
        <v>0.16666666666666666</v>
      </c>
      <c r="L23" s="248">
        <v>0.25</v>
      </c>
      <c r="M23" s="99"/>
      <c r="N23" s="99"/>
      <c r="O23" s="99"/>
      <c r="P23" s="99"/>
      <c r="Q23" s="99"/>
      <c r="R23" s="99"/>
      <c r="S23" s="99"/>
      <c r="T23" s="99"/>
      <c r="U23" s="738" t="s">
        <v>239</v>
      </c>
      <c r="V23" s="113">
        <v>0</v>
      </c>
      <c r="W23" s="113">
        <v>0</v>
      </c>
      <c r="X23" s="113">
        <v>0</v>
      </c>
      <c r="Y23" s="113">
        <v>0.13043478260869565</v>
      </c>
      <c r="Z23" s="113">
        <v>0.23076923076923078</v>
      </c>
      <c r="AA23" s="113">
        <v>7.1428571428571425E-2</v>
      </c>
      <c r="AB23" s="113">
        <v>0</v>
      </c>
      <c r="AC23" s="113">
        <v>0</v>
      </c>
      <c r="AD23" s="113">
        <v>0</v>
      </c>
      <c r="AE23" s="113">
        <v>0</v>
      </c>
      <c r="AF23" s="113">
        <v>8.3333333333333329E-2</v>
      </c>
      <c r="AG23" s="793"/>
      <c r="AH23" s="793"/>
      <c r="AI23" s="42"/>
      <c r="AJ23" s="42"/>
      <c r="AK23" s="42"/>
      <c r="AL23" s="42"/>
      <c r="AM23" s="42"/>
      <c r="AN23" s="42"/>
      <c r="AO23" s="42"/>
      <c r="AP23" s="42"/>
      <c r="AQ23" s="42"/>
      <c r="AR23" s="42"/>
      <c r="AS23" s="42"/>
      <c r="AT23" s="42"/>
      <c r="AU23" s="42"/>
      <c r="AV23" s="42"/>
      <c r="AW23" s="42"/>
      <c r="AX23" s="42"/>
      <c r="AY23" s="42"/>
      <c r="AZ23" s="42"/>
      <c r="BA23" s="42"/>
      <c r="BB23" s="42"/>
    </row>
    <row r="24" spans="1:54" s="5" customFormat="1" ht="15" customHeight="1" x14ac:dyDescent="0.25">
      <c r="A24" s="859" t="s">
        <v>239</v>
      </c>
      <c r="B24" s="248">
        <f>'[13]BS-oV_WE'!F179</f>
        <v>0</v>
      </c>
      <c r="C24" s="248">
        <v>0</v>
      </c>
      <c r="D24" s="248">
        <v>0</v>
      </c>
      <c r="E24" s="248">
        <v>0.13043478260869565</v>
      </c>
      <c r="F24" s="248">
        <v>0.23076923076923078</v>
      </c>
      <c r="G24" s="248">
        <v>7.1428571428571425E-2</v>
      </c>
      <c r="H24" s="248">
        <v>0</v>
      </c>
      <c r="I24" s="248">
        <v>0</v>
      </c>
      <c r="J24" s="248">
        <v>0</v>
      </c>
      <c r="K24" s="248">
        <v>0</v>
      </c>
      <c r="L24" s="248">
        <v>8.3333333333333329E-2</v>
      </c>
      <c r="M24" s="99"/>
      <c r="N24" s="99"/>
      <c r="O24" s="99"/>
      <c r="P24" s="99"/>
      <c r="Q24" s="99"/>
      <c r="R24" s="99"/>
      <c r="S24" s="99"/>
      <c r="T24" s="99"/>
      <c r="U24" s="738" t="s">
        <v>240</v>
      </c>
      <c r="V24" s="113">
        <v>0.22222222222222221</v>
      </c>
      <c r="W24" s="113">
        <v>8.3333333333333329E-2</v>
      </c>
      <c r="X24" s="113">
        <v>0</v>
      </c>
      <c r="Y24" s="113">
        <v>0.15384615384615385</v>
      </c>
      <c r="Z24" s="113">
        <v>0.18181818181818182</v>
      </c>
      <c r="AA24" s="113">
        <v>0</v>
      </c>
      <c r="AB24" s="113">
        <v>0.1</v>
      </c>
      <c r="AC24" s="113">
        <v>0</v>
      </c>
      <c r="AD24" s="113">
        <v>0</v>
      </c>
      <c r="AE24" s="113">
        <v>0</v>
      </c>
      <c r="AF24" s="113">
        <v>0</v>
      </c>
      <c r="AG24" s="793"/>
      <c r="AH24" s="793"/>
      <c r="AI24" s="42"/>
      <c r="AJ24" s="42"/>
      <c r="AK24" s="42"/>
      <c r="AL24" s="42"/>
      <c r="AM24" s="42"/>
      <c r="AN24" s="42"/>
      <c r="AO24" s="42"/>
      <c r="AP24" s="42"/>
      <c r="AQ24" s="42"/>
      <c r="AR24" s="42"/>
      <c r="AS24" s="42"/>
      <c r="AT24" s="42"/>
      <c r="AU24" s="42"/>
      <c r="AV24" s="42"/>
      <c r="AW24" s="42"/>
      <c r="AX24" s="42"/>
      <c r="AY24" s="42"/>
      <c r="AZ24" s="42"/>
      <c r="BA24" s="42"/>
      <c r="BB24" s="42"/>
    </row>
    <row r="25" spans="1:54" s="5" customFormat="1" ht="15" customHeight="1" x14ac:dyDescent="0.25">
      <c r="A25" s="859" t="s">
        <v>240</v>
      </c>
      <c r="B25" s="248">
        <f>'[13]BS-oV_WE'!F180</f>
        <v>0.22222222222222221</v>
      </c>
      <c r="C25" s="248">
        <v>8.3333333333333329E-2</v>
      </c>
      <c r="D25" s="248">
        <v>0</v>
      </c>
      <c r="E25" s="248">
        <v>0.15384615384615385</v>
      </c>
      <c r="F25" s="248">
        <v>0.18181818181818182</v>
      </c>
      <c r="G25" s="248">
        <v>0</v>
      </c>
      <c r="H25" s="248">
        <v>0.1</v>
      </c>
      <c r="I25" s="248">
        <v>0</v>
      </c>
      <c r="J25" s="248">
        <v>0</v>
      </c>
      <c r="K25" s="248">
        <v>0</v>
      </c>
      <c r="L25" s="248">
        <v>0</v>
      </c>
      <c r="M25" s="99"/>
      <c r="N25" s="99"/>
      <c r="O25" s="99"/>
      <c r="P25" s="99"/>
      <c r="Q25" s="99"/>
      <c r="R25" s="99"/>
      <c r="S25" s="99"/>
      <c r="T25" s="99"/>
      <c r="U25" s="738" t="s">
        <v>241</v>
      </c>
      <c r="V25" s="113">
        <v>0.41176470588235292</v>
      </c>
      <c r="W25" s="113">
        <v>0.2</v>
      </c>
      <c r="X25" s="113">
        <v>0.2</v>
      </c>
      <c r="Y25" s="113">
        <v>0</v>
      </c>
      <c r="Z25" s="113">
        <v>0.1111111111111111</v>
      </c>
      <c r="AA25" s="113">
        <v>0.26666666666666666</v>
      </c>
      <c r="AB25" s="113">
        <v>5.2631578947368418E-2</v>
      </c>
      <c r="AC25" s="113">
        <v>0.2</v>
      </c>
      <c r="AD25" s="113">
        <v>0.11764705882352941</v>
      </c>
      <c r="AE25" s="113">
        <v>0.25</v>
      </c>
      <c r="AF25" s="113">
        <v>7.1428571428571425E-2</v>
      </c>
      <c r="AG25" s="793"/>
      <c r="AH25" s="793"/>
      <c r="AI25" s="42"/>
      <c r="AJ25" s="42"/>
      <c r="AK25" s="42"/>
      <c r="AL25" s="42"/>
      <c r="AM25" s="42"/>
      <c r="AN25" s="42"/>
      <c r="AO25" s="42"/>
      <c r="AP25" s="42"/>
      <c r="AQ25" s="42"/>
      <c r="AR25" s="42"/>
      <c r="AS25" s="42"/>
      <c r="AT25" s="42"/>
      <c r="AU25" s="42"/>
      <c r="AV25" s="42"/>
      <c r="AW25" s="42"/>
      <c r="AX25" s="42"/>
      <c r="AY25" s="42"/>
      <c r="AZ25" s="42"/>
      <c r="BA25" s="42"/>
      <c r="BB25" s="42"/>
    </row>
    <row r="26" spans="1:54" s="5" customFormat="1" ht="15" customHeight="1" x14ac:dyDescent="0.25">
      <c r="A26" s="859" t="s">
        <v>241</v>
      </c>
      <c r="B26" s="248">
        <f>'[13]BS-oV_WE'!F181</f>
        <v>0.41176470588235292</v>
      </c>
      <c r="C26" s="248">
        <v>0.2</v>
      </c>
      <c r="D26" s="248">
        <v>0.2</v>
      </c>
      <c r="E26" s="248">
        <v>0</v>
      </c>
      <c r="F26" s="248">
        <v>0.1111111111111111</v>
      </c>
      <c r="G26" s="248">
        <v>0.26666666666666666</v>
      </c>
      <c r="H26" s="248">
        <v>5.2631578947368418E-2</v>
      </c>
      <c r="I26" s="248">
        <v>0.2</v>
      </c>
      <c r="J26" s="248">
        <v>0.11764705882352941</v>
      </c>
      <c r="K26" s="248">
        <v>0.25</v>
      </c>
      <c r="L26" s="248">
        <v>7.1428571428571425E-2</v>
      </c>
      <c r="M26" s="99"/>
      <c r="N26" s="99"/>
      <c r="O26" s="99"/>
      <c r="P26" s="99"/>
      <c r="Q26" s="99"/>
      <c r="R26" s="99"/>
      <c r="S26" s="99"/>
      <c r="T26" s="99"/>
      <c r="U26" s="738" t="s">
        <v>242</v>
      </c>
      <c r="V26" s="113">
        <v>0.5</v>
      </c>
      <c r="W26" s="113">
        <v>0.33333333333333331</v>
      </c>
      <c r="X26" s="113">
        <v>0.16666666666666666</v>
      </c>
      <c r="Y26" s="113">
        <v>0.22222222222222221</v>
      </c>
      <c r="Z26" s="113">
        <v>0.5</v>
      </c>
      <c r="AA26" s="113">
        <v>0.45454545454545453</v>
      </c>
      <c r="AB26" s="113">
        <v>0.14285714285714285</v>
      </c>
      <c r="AC26" s="113">
        <v>0</v>
      </c>
      <c r="AD26" s="113">
        <v>0</v>
      </c>
      <c r="AE26" s="113">
        <v>0.33333333333333331</v>
      </c>
      <c r="AF26" s="113">
        <v>0.16666666666666666</v>
      </c>
      <c r="AG26" s="793"/>
      <c r="AH26" s="793"/>
      <c r="AI26" s="42"/>
      <c r="AJ26" s="42"/>
      <c r="AK26" s="42"/>
      <c r="AL26" s="42"/>
      <c r="AM26" s="42"/>
      <c r="AN26" s="42"/>
      <c r="AO26" s="42"/>
      <c r="AP26" s="42"/>
      <c r="AQ26" s="42"/>
      <c r="AR26" s="42"/>
      <c r="AS26" s="42"/>
      <c r="AT26" s="42"/>
      <c r="AU26" s="42"/>
      <c r="AV26" s="42"/>
      <c r="AW26" s="42"/>
      <c r="AX26" s="42"/>
      <c r="AY26" s="42"/>
      <c r="AZ26" s="42"/>
      <c r="BA26" s="42"/>
      <c r="BB26" s="42"/>
    </row>
    <row r="27" spans="1:54" s="5" customFormat="1" ht="15" customHeight="1" x14ac:dyDescent="0.25">
      <c r="A27" s="859" t="s">
        <v>242</v>
      </c>
      <c r="B27" s="248">
        <f>'[13]BS-oV_WE'!F182</f>
        <v>0.5</v>
      </c>
      <c r="C27" s="248">
        <v>0.33333333333333331</v>
      </c>
      <c r="D27" s="248">
        <v>0.16666666666666666</v>
      </c>
      <c r="E27" s="248">
        <v>0.22222222222222221</v>
      </c>
      <c r="F27" s="248">
        <v>0.5</v>
      </c>
      <c r="G27" s="248">
        <v>0.45454545454545453</v>
      </c>
      <c r="H27" s="248">
        <v>0.14285714285714285</v>
      </c>
      <c r="I27" s="248">
        <v>0</v>
      </c>
      <c r="J27" s="248">
        <v>0</v>
      </c>
      <c r="K27" s="248">
        <v>0.33333333333333331</v>
      </c>
      <c r="L27" s="248">
        <v>0.16666666666666666</v>
      </c>
      <c r="M27" s="99"/>
      <c r="N27" s="99"/>
      <c r="O27" s="99"/>
      <c r="P27" s="99"/>
      <c r="Q27" s="99"/>
      <c r="R27" s="99"/>
      <c r="S27" s="99"/>
      <c r="T27" s="99"/>
      <c r="U27" s="738" t="s">
        <v>243</v>
      </c>
      <c r="V27" s="113">
        <v>0.27777777777777779</v>
      </c>
      <c r="W27" s="113">
        <v>0.27777777777777779</v>
      </c>
      <c r="X27" s="113">
        <v>0</v>
      </c>
      <c r="Y27" s="113">
        <v>0.1111111111111111</v>
      </c>
      <c r="Z27" s="113">
        <v>0.33333333333333331</v>
      </c>
      <c r="AA27" s="113">
        <v>0.15384615384615385</v>
      </c>
      <c r="AB27" s="113">
        <v>8.3333333333333329E-2</v>
      </c>
      <c r="AC27" s="113">
        <v>0.17241379310344829</v>
      </c>
      <c r="AD27" s="113">
        <v>0.3125</v>
      </c>
      <c r="AE27" s="113">
        <v>0.26666666666666666</v>
      </c>
      <c r="AF27" s="113">
        <v>0.2608695652173913</v>
      </c>
      <c r="AG27" s="793"/>
      <c r="AH27" s="793"/>
      <c r="AI27" s="42"/>
      <c r="AJ27" s="42"/>
      <c r="AK27" s="42"/>
      <c r="AL27" s="42"/>
      <c r="AM27" s="42"/>
      <c r="AN27" s="42"/>
      <c r="AO27" s="42"/>
      <c r="AP27" s="42"/>
      <c r="AQ27" s="42"/>
      <c r="AR27" s="42"/>
      <c r="AS27" s="42"/>
      <c r="AT27" s="42"/>
      <c r="AU27" s="42"/>
      <c r="AV27" s="42"/>
      <c r="AW27" s="42"/>
      <c r="AX27" s="42"/>
      <c r="AY27" s="42"/>
      <c r="AZ27" s="42"/>
      <c r="BA27" s="42"/>
      <c r="BB27" s="42"/>
    </row>
    <row r="28" spans="1:54" s="5" customFormat="1" ht="15" customHeight="1" x14ac:dyDescent="0.25">
      <c r="A28" s="859" t="s">
        <v>243</v>
      </c>
      <c r="B28" s="248">
        <f>'[13]BS-oV_WE'!F183</f>
        <v>0.27777777777777779</v>
      </c>
      <c r="C28" s="248">
        <v>0.27777777777777779</v>
      </c>
      <c r="D28" s="248">
        <v>0</v>
      </c>
      <c r="E28" s="248">
        <v>0.1111111111111111</v>
      </c>
      <c r="F28" s="248">
        <v>0.33333333333333331</v>
      </c>
      <c r="G28" s="248">
        <v>0.15384615384615385</v>
      </c>
      <c r="H28" s="248">
        <v>8.3333333333333329E-2</v>
      </c>
      <c r="I28" s="248">
        <v>0.17241379310344829</v>
      </c>
      <c r="J28" s="248">
        <v>0.3125</v>
      </c>
      <c r="K28" s="248">
        <v>0.26666666666666666</v>
      </c>
      <c r="L28" s="248">
        <v>0.2608695652173913</v>
      </c>
      <c r="M28" s="99"/>
      <c r="N28" s="99"/>
      <c r="O28" s="99"/>
      <c r="P28" s="99"/>
      <c r="Q28" s="99"/>
      <c r="R28" s="99"/>
      <c r="S28" s="99"/>
      <c r="T28" s="99"/>
      <c r="U28" s="738" t="s">
        <v>244</v>
      </c>
      <c r="V28" s="113">
        <v>0</v>
      </c>
      <c r="W28" s="113">
        <v>0.13636363636363635</v>
      </c>
      <c r="X28" s="113">
        <v>0</v>
      </c>
      <c r="Y28" s="113">
        <v>5.2631578947368418E-2</v>
      </c>
      <c r="Z28" s="113">
        <v>0</v>
      </c>
      <c r="AA28" s="113">
        <v>0.17391304347826086</v>
      </c>
      <c r="AB28" s="113">
        <v>0.21428571428571427</v>
      </c>
      <c r="AC28" s="113">
        <v>0.21428571428571427</v>
      </c>
      <c r="AD28" s="113">
        <v>0.1875</v>
      </c>
      <c r="AE28" s="113">
        <v>6.8965517241379309E-2</v>
      </c>
      <c r="AF28" s="113">
        <v>0.15789473684210525</v>
      </c>
      <c r="AG28" s="793"/>
      <c r="AH28" s="793"/>
      <c r="AI28" s="42"/>
      <c r="AJ28" s="42"/>
      <c r="AK28" s="42"/>
      <c r="AL28" s="42"/>
      <c r="AM28" s="42"/>
      <c r="AN28" s="42"/>
      <c r="AO28" s="42"/>
      <c r="AP28" s="42"/>
      <c r="AQ28" s="42"/>
      <c r="AR28" s="42"/>
      <c r="AS28" s="42"/>
      <c r="AT28" s="42"/>
      <c r="AU28" s="42"/>
      <c r="AV28" s="42"/>
      <c r="AW28" s="42"/>
      <c r="AX28" s="42"/>
      <c r="AY28" s="42"/>
      <c r="AZ28" s="42"/>
      <c r="BA28" s="42"/>
      <c r="BB28" s="42"/>
    </row>
    <row r="29" spans="1:54" s="5" customFormat="1" ht="15" customHeight="1" x14ac:dyDescent="0.25">
      <c r="A29" s="859" t="s">
        <v>244</v>
      </c>
      <c r="B29" s="248">
        <f>'[13]BS-oV_WE'!F184</f>
        <v>0</v>
      </c>
      <c r="C29" s="248">
        <v>0.13636363636363635</v>
      </c>
      <c r="D29" s="248">
        <v>0</v>
      </c>
      <c r="E29" s="248">
        <v>5.2631578947368418E-2</v>
      </c>
      <c r="F29" s="248">
        <v>0</v>
      </c>
      <c r="G29" s="248">
        <v>0.17391304347826086</v>
      </c>
      <c r="H29" s="248">
        <v>0.21428571428571427</v>
      </c>
      <c r="I29" s="248">
        <v>0.21428571428571427</v>
      </c>
      <c r="J29" s="248">
        <v>0.1875</v>
      </c>
      <c r="K29" s="248">
        <v>6.8965517241379309E-2</v>
      </c>
      <c r="L29" s="248">
        <v>0.15789473684210525</v>
      </c>
      <c r="M29" s="99"/>
      <c r="N29" s="99"/>
      <c r="O29" s="99"/>
      <c r="P29" s="99"/>
      <c r="Q29" s="99"/>
      <c r="R29" s="99"/>
      <c r="S29" s="99"/>
      <c r="T29" s="99"/>
      <c r="U29" s="738" t="s">
        <v>245</v>
      </c>
      <c r="V29" s="113">
        <v>0</v>
      </c>
      <c r="W29" s="113">
        <v>0.5</v>
      </c>
      <c r="X29" s="113">
        <v>0</v>
      </c>
      <c r="Y29" s="113">
        <v>0.25</v>
      </c>
      <c r="Z29" s="113">
        <v>0.4</v>
      </c>
      <c r="AA29" s="113">
        <v>0.25</v>
      </c>
      <c r="AB29" s="113">
        <v>0</v>
      </c>
      <c r="AC29" s="113">
        <v>8.3333333333333329E-2</v>
      </c>
      <c r="AD29" s="113">
        <v>8.3333333333333329E-2</v>
      </c>
      <c r="AE29" s="113">
        <v>0.25</v>
      </c>
      <c r="AF29" s="113">
        <v>0.38095238095238093</v>
      </c>
      <c r="AG29" s="793"/>
      <c r="AH29" s="793"/>
      <c r="AI29" s="42"/>
      <c r="AJ29" s="42"/>
      <c r="AK29" s="42"/>
      <c r="AL29" s="42"/>
      <c r="AM29" s="42"/>
      <c r="AN29" s="42"/>
      <c r="AO29" s="42"/>
      <c r="AP29" s="42"/>
      <c r="AQ29" s="42"/>
      <c r="AR29" s="42"/>
      <c r="AS29" s="42"/>
      <c r="AT29" s="42"/>
      <c r="AU29" s="42"/>
      <c r="AV29" s="42"/>
      <c r="AW29" s="42"/>
      <c r="AX29" s="42"/>
      <c r="AY29" s="42"/>
      <c r="AZ29" s="42"/>
      <c r="BA29" s="42"/>
      <c r="BB29" s="42"/>
    </row>
    <row r="30" spans="1:54" s="5" customFormat="1" ht="15" customHeight="1" x14ac:dyDescent="0.25">
      <c r="A30" s="859" t="s">
        <v>245</v>
      </c>
      <c r="B30" s="248">
        <f>'[13]BS-oV_WE'!F185</f>
        <v>0</v>
      </c>
      <c r="C30" s="248">
        <v>0.5</v>
      </c>
      <c r="D30" s="248">
        <v>0</v>
      </c>
      <c r="E30" s="248">
        <v>0.25</v>
      </c>
      <c r="F30" s="248">
        <v>0.4</v>
      </c>
      <c r="G30" s="248">
        <v>0.25</v>
      </c>
      <c r="H30" s="248">
        <v>0</v>
      </c>
      <c r="I30" s="248">
        <v>8.3333333333333329E-2</v>
      </c>
      <c r="J30" s="248">
        <v>8.3333333333333329E-2</v>
      </c>
      <c r="K30" s="248">
        <v>0.25</v>
      </c>
      <c r="L30" s="248">
        <v>0.38095238095238093</v>
      </c>
      <c r="M30" s="99"/>
      <c r="N30" s="99"/>
      <c r="O30" s="99"/>
      <c r="P30" s="99"/>
      <c r="Q30" s="99"/>
      <c r="R30" s="99"/>
      <c r="S30" s="99"/>
      <c r="T30" s="99"/>
      <c r="U30" s="863"/>
      <c r="V30" s="863"/>
      <c r="W30" s="863"/>
      <c r="X30" s="863"/>
      <c r="Y30" s="863"/>
      <c r="Z30" s="863"/>
      <c r="AA30" s="863"/>
      <c r="AB30" s="863"/>
      <c r="AC30" s="863"/>
      <c r="AD30" s="863"/>
      <c r="AE30" s="793"/>
      <c r="AF30" s="793"/>
      <c r="AG30" s="793"/>
      <c r="AH30" s="793"/>
      <c r="AI30" s="42"/>
      <c r="AJ30" s="42"/>
      <c r="AK30" s="42"/>
      <c r="AL30" s="42"/>
      <c r="AM30" s="42"/>
      <c r="AN30" s="42"/>
      <c r="AO30" s="42"/>
      <c r="AP30" s="42"/>
      <c r="AQ30" s="42"/>
      <c r="AR30" s="42"/>
      <c r="AS30" s="42"/>
      <c r="AT30" s="42"/>
      <c r="AU30" s="42"/>
      <c r="AV30" s="42"/>
      <c r="AW30" s="42"/>
      <c r="AX30" s="42"/>
      <c r="AY30" s="42"/>
      <c r="AZ30" s="42"/>
      <c r="BA30" s="42"/>
      <c r="BB30" s="42"/>
    </row>
    <row r="31" spans="1:54" s="5" customFormat="1" ht="15" customHeight="1" x14ac:dyDescent="0.25">
      <c r="A31" s="220" t="s">
        <v>216</v>
      </c>
      <c r="B31" s="220"/>
      <c r="C31" s="220"/>
      <c r="D31" s="113"/>
      <c r="E31" s="113"/>
      <c r="F31" s="113"/>
      <c r="G31" s="113"/>
      <c r="H31" s="113"/>
      <c r="I31" s="113"/>
      <c r="J31" s="113"/>
      <c r="K31" s="113"/>
      <c r="L31" s="113"/>
      <c r="M31" s="99"/>
      <c r="N31" s="99"/>
      <c r="O31" s="99"/>
      <c r="P31" s="99"/>
      <c r="Q31" s="99"/>
      <c r="R31" s="99"/>
      <c r="S31" s="99"/>
      <c r="T31" s="99"/>
      <c r="U31" s="864" t="s">
        <v>216</v>
      </c>
      <c r="V31" s="863"/>
      <c r="W31" s="863"/>
      <c r="X31" s="863"/>
      <c r="Y31" s="863"/>
      <c r="Z31" s="863"/>
      <c r="AA31" s="863"/>
      <c r="AB31" s="863"/>
      <c r="AC31" s="863"/>
      <c r="AD31" s="863"/>
      <c r="AE31" s="793"/>
      <c r="AF31" s="793"/>
      <c r="AG31" s="793"/>
      <c r="AH31" s="793"/>
      <c r="AI31" s="42"/>
      <c r="AJ31" s="42"/>
      <c r="AK31" s="42"/>
      <c r="AL31" s="42"/>
      <c r="AM31" s="42"/>
      <c r="AN31" s="42"/>
      <c r="AO31" s="42"/>
      <c r="AP31" s="42"/>
      <c r="AQ31" s="42"/>
      <c r="AR31" s="42"/>
      <c r="AS31" s="42"/>
      <c r="AT31" s="42"/>
      <c r="AU31" s="42"/>
      <c r="AV31" s="42"/>
      <c r="AW31" s="42"/>
      <c r="AX31" s="42"/>
      <c r="AY31" s="42"/>
      <c r="AZ31" s="42"/>
      <c r="BA31" s="42"/>
      <c r="BB31" s="42"/>
    </row>
    <row r="32" spans="1:54" s="5" customFormat="1" ht="15" customHeight="1" x14ac:dyDescent="0.25">
      <c r="A32" s="217" t="s">
        <v>4</v>
      </c>
      <c r="B32" s="217"/>
      <c r="C32" s="217"/>
      <c r="D32"/>
      <c r="E32"/>
      <c r="F32"/>
      <c r="G32"/>
      <c r="H32"/>
      <c r="I32"/>
      <c r="J32"/>
      <c r="K32"/>
      <c r="L32"/>
      <c r="M32" s="99"/>
      <c r="N32" s="99"/>
      <c r="O32" s="99"/>
      <c r="P32" s="99"/>
      <c r="Q32" s="99"/>
      <c r="R32" s="99"/>
      <c r="S32" s="99"/>
      <c r="T32" s="99"/>
      <c r="U32" s="532" t="s">
        <v>4</v>
      </c>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s="5" customFormat="1" ht="15" customHeight="1" x14ac:dyDescent="0.25">
      <c r="A33" s="99"/>
      <c r="B33" s="99"/>
      <c r="C33" s="99"/>
      <c r="D33" s="99"/>
      <c r="E33" s="99"/>
      <c r="F33" s="99"/>
      <c r="G33" s="99"/>
      <c r="H33" s="99"/>
      <c r="I33" s="99"/>
      <c r="J33" s="99"/>
      <c r="K33" s="99"/>
      <c r="L33" s="99"/>
      <c r="M33" s="99"/>
      <c r="N33" s="99"/>
      <c r="O33" s="99"/>
      <c r="P33" s="99"/>
      <c r="Q33" s="99"/>
      <c r="R33" s="99"/>
      <c r="S33" s="99"/>
      <c r="T33" s="99"/>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s="5" customFormat="1" ht="15" customHeight="1" x14ac:dyDescent="0.25">
      <c r="A34" s="99"/>
      <c r="B34" s="99"/>
      <c r="C34" s="99"/>
      <c r="D34" s="99"/>
      <c r="E34" s="99"/>
      <c r="F34" s="99"/>
      <c r="G34" s="99"/>
      <c r="H34" s="99"/>
      <c r="I34" s="99"/>
      <c r="J34" s="99"/>
      <c r="K34" s="99"/>
      <c r="L34" s="99"/>
      <c r="M34" s="99"/>
      <c r="N34" s="99"/>
      <c r="O34" s="99"/>
      <c r="P34" s="99"/>
      <c r="Q34" s="99"/>
      <c r="R34" s="99"/>
      <c r="S34" s="99"/>
      <c r="T34" s="99"/>
      <c r="U34" s="865"/>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s="5" customFormat="1" ht="15" customHeight="1" x14ac:dyDescent="0.25">
      <c r="A35" s="808"/>
      <c r="B35" s="808"/>
      <c r="C35" s="808"/>
      <c r="D35" s="806"/>
      <c r="E35" s="806"/>
      <c r="F35" s="807"/>
      <c r="G35" s="807"/>
      <c r="H35" s="807"/>
      <c r="I35" s="42"/>
      <c r="J35" s="42"/>
      <c r="K35" s="42"/>
      <c r="L35" s="42"/>
      <c r="M35" s="42"/>
      <c r="N35" s="42"/>
      <c r="O35" s="42"/>
      <c r="P35" s="42"/>
      <c r="Q35" s="42"/>
      <c r="R35" s="42"/>
      <c r="S35" s="42"/>
      <c r="T35" s="42"/>
      <c r="U35" s="865"/>
      <c r="V35" s="59"/>
      <c r="W35" s="59"/>
      <c r="X35" s="59"/>
      <c r="Y35" s="59"/>
      <c r="Z35" s="59"/>
      <c r="AA35" s="59"/>
      <c r="AB35" s="59"/>
      <c r="AC35" s="59"/>
      <c r="AD35" s="59"/>
      <c r="AE35" s="59"/>
      <c r="AF35" s="59"/>
      <c r="AG35" s="59"/>
      <c r="AH35" s="59"/>
      <c r="AI35" s="59"/>
      <c r="AJ35" s="59"/>
      <c r="AK35" s="59"/>
      <c r="AL35" s="59"/>
      <c r="AM35" s="59"/>
      <c r="AN35" s="59"/>
      <c r="AO35" s="59"/>
      <c r="AP35" s="59"/>
      <c r="AQ35" s="59"/>
      <c r="AR35" s="59"/>
    </row>
    <row r="36" spans="1:54" s="5" customFormat="1" ht="15" customHeight="1" x14ac:dyDescent="0.25">
      <c r="A36" s="66"/>
      <c r="B36" s="66"/>
      <c r="C36" s="66"/>
      <c r="D36" s="806"/>
      <c r="E36" s="806"/>
      <c r="F36" s="807"/>
      <c r="G36" s="807"/>
      <c r="H36" s="807"/>
      <c r="I36" s="42"/>
      <c r="J36" s="42"/>
      <c r="K36" s="42"/>
      <c r="L36" s="42"/>
      <c r="M36" s="42"/>
      <c r="N36" s="42"/>
      <c r="O36" s="42"/>
      <c r="P36" s="42"/>
      <c r="Q36" s="42"/>
      <c r="R36" s="42"/>
      <c r="S36" s="42"/>
      <c r="T36" s="42"/>
      <c r="U36" s="865"/>
      <c r="V36" s="59"/>
      <c r="W36" s="59"/>
      <c r="X36" s="59"/>
      <c r="Y36" s="59"/>
      <c r="Z36" s="59"/>
      <c r="AA36" s="59"/>
      <c r="AB36" s="59"/>
      <c r="AC36" s="59"/>
      <c r="AD36" s="59"/>
      <c r="AE36" s="59"/>
      <c r="AF36" s="59"/>
      <c r="AG36" s="59"/>
      <c r="AH36" s="59"/>
      <c r="AI36" s="59"/>
      <c r="AJ36" s="59"/>
      <c r="AK36" s="59"/>
      <c r="AL36" s="59"/>
      <c r="AM36" s="59"/>
      <c r="AN36" s="59"/>
      <c r="AO36" s="59"/>
      <c r="AP36" s="59"/>
      <c r="AQ36" s="59"/>
      <c r="AR36" s="59"/>
    </row>
    <row r="37" spans="1:54" s="5" customFormat="1" ht="15" customHeight="1" x14ac:dyDescent="0.25">
      <c r="A37" s="66"/>
      <c r="B37" s="66"/>
      <c r="C37" s="66"/>
      <c r="D37" s="59"/>
      <c r="E37" s="59"/>
      <c r="F37" s="59"/>
      <c r="G37" s="59"/>
      <c r="H37" s="59"/>
      <c r="I37" s="59"/>
      <c r="J37" s="59"/>
      <c r="K37" s="59"/>
      <c r="L37" s="59"/>
      <c r="M37" s="59"/>
      <c r="N37" s="59"/>
      <c r="O37" s="42"/>
      <c r="P37" s="42"/>
      <c r="Q37" s="42"/>
      <c r="R37" s="42"/>
      <c r="S37" s="42"/>
      <c r="T37" s="42"/>
      <c r="U37" s="865"/>
      <c r="V37" s="59"/>
      <c r="W37" s="59"/>
      <c r="X37" s="59"/>
      <c r="Y37" s="59"/>
      <c r="Z37" s="59"/>
      <c r="AA37" s="59"/>
      <c r="AB37" s="59"/>
      <c r="AC37" s="59"/>
      <c r="AD37" s="59"/>
      <c r="AE37" s="59"/>
      <c r="AF37" s="59"/>
      <c r="AG37" s="59"/>
      <c r="AH37" s="59"/>
      <c r="AI37" s="59"/>
      <c r="AJ37" s="59"/>
      <c r="AK37" s="59"/>
      <c r="AL37" s="59"/>
      <c r="AM37" s="59"/>
      <c r="AN37" s="59"/>
      <c r="AO37" s="59"/>
      <c r="AP37" s="59"/>
      <c r="AQ37" s="59"/>
      <c r="AR37" s="59"/>
    </row>
    <row r="38" spans="1:54" s="5" customFormat="1" ht="15" customHeight="1" x14ac:dyDescent="0.25">
      <c r="A38" s="59"/>
      <c r="B38" s="59"/>
      <c r="C38" s="59"/>
      <c r="D38" s="59"/>
      <c r="E38" s="59"/>
      <c r="F38" s="59"/>
      <c r="G38" s="59"/>
      <c r="H38" s="59"/>
      <c r="I38" s="59"/>
      <c r="J38" s="59"/>
      <c r="K38" s="59"/>
      <c r="L38" s="59"/>
      <c r="M38" s="59"/>
      <c r="N38" s="59"/>
      <c r="O38" s="39"/>
      <c r="P38" s="42"/>
      <c r="Q38" s="42"/>
      <c r="R38" s="42"/>
      <c r="S38" s="42"/>
      <c r="T38" s="42"/>
      <c r="U38" s="865"/>
      <c r="V38" s="59"/>
      <c r="W38" s="59"/>
      <c r="X38" s="59"/>
      <c r="Y38" s="59"/>
      <c r="Z38" s="59"/>
      <c r="AA38" s="59"/>
      <c r="AB38" s="59"/>
      <c r="AC38" s="59"/>
      <c r="AD38" s="59"/>
      <c r="AE38" s="59"/>
      <c r="AF38" s="59"/>
      <c r="AG38" s="59"/>
      <c r="AH38" s="59"/>
      <c r="AI38" s="59"/>
      <c r="AJ38" s="59"/>
      <c r="AK38" s="59"/>
      <c r="AL38" s="59"/>
      <c r="AM38" s="59"/>
      <c r="AN38" s="59"/>
      <c r="AO38" s="59"/>
      <c r="AP38" s="59"/>
      <c r="AQ38" s="59"/>
      <c r="AR38" s="59"/>
    </row>
    <row r="39" spans="1:54" s="5" customFormat="1" ht="15" customHeight="1" x14ac:dyDescent="0.25">
      <c r="A39" s="59"/>
      <c r="B39" s="59"/>
      <c r="C39" s="59"/>
      <c r="D39" s="59"/>
      <c r="E39" s="59"/>
      <c r="F39" s="59"/>
      <c r="G39" s="59"/>
      <c r="H39" s="59"/>
      <c r="I39" s="59"/>
      <c r="J39" s="59"/>
      <c r="K39" s="59"/>
      <c r="L39" s="59"/>
      <c r="M39" s="59"/>
      <c r="N39" s="59"/>
      <c r="O39" s="41"/>
      <c r="P39" s="42"/>
      <c r="Q39" s="42"/>
      <c r="R39" s="42"/>
      <c r="S39" s="42"/>
      <c r="T39" s="42"/>
      <c r="U39" s="865"/>
      <c r="V39" s="59"/>
      <c r="W39" s="59"/>
      <c r="X39" s="59"/>
      <c r="Y39" s="59"/>
      <c r="Z39" s="59"/>
      <c r="AA39" s="59"/>
      <c r="AB39" s="59"/>
      <c r="AC39" s="59"/>
      <c r="AD39" s="59"/>
      <c r="AE39" s="59"/>
      <c r="AF39" s="59"/>
      <c r="AG39" s="59"/>
      <c r="AH39" s="59"/>
      <c r="AI39" s="59"/>
      <c r="AJ39" s="59"/>
      <c r="AK39" s="59"/>
      <c r="AL39" s="59"/>
      <c r="AM39" s="59"/>
      <c r="AN39" s="59"/>
      <c r="AO39" s="59"/>
      <c r="AP39" s="59"/>
      <c r="AQ39" s="59"/>
      <c r="AR39" s="59"/>
    </row>
    <row r="40" spans="1:54" s="5" customFormat="1" ht="15" customHeight="1" x14ac:dyDescent="0.25">
      <c r="A40" s="59"/>
      <c r="B40" s="59"/>
      <c r="C40" s="59"/>
      <c r="D40" s="59"/>
      <c r="E40" s="59"/>
      <c r="F40" s="59"/>
      <c r="G40" s="59"/>
      <c r="H40" s="59"/>
      <c r="I40" s="59"/>
      <c r="J40" s="59"/>
      <c r="K40" s="59"/>
      <c r="L40" s="59"/>
      <c r="M40" s="59"/>
      <c r="N40" s="59"/>
      <c r="O40" s="59"/>
      <c r="P40" s="59"/>
      <c r="Q40" s="59"/>
      <c r="R40" s="59"/>
      <c r="S40" s="59"/>
      <c r="T40" s="59"/>
      <c r="U40" s="865"/>
      <c r="V40" s="59"/>
      <c r="W40" s="59"/>
      <c r="X40" s="59"/>
      <c r="Y40" s="59"/>
      <c r="Z40" s="59"/>
      <c r="AA40" s="59"/>
      <c r="AB40" s="59"/>
      <c r="AC40" s="59"/>
      <c r="AD40" s="59"/>
      <c r="AE40" s="59"/>
      <c r="AF40" s="59"/>
      <c r="AG40" s="59"/>
      <c r="AH40" s="59"/>
      <c r="AI40" s="59"/>
      <c r="AJ40" s="59"/>
      <c r="AK40" s="59"/>
      <c r="AL40" s="59"/>
      <c r="AM40" s="59"/>
      <c r="AN40" s="59"/>
      <c r="AO40" s="59"/>
      <c r="AP40" s="59"/>
      <c r="AQ40" s="59"/>
      <c r="AR40" s="59"/>
    </row>
    <row r="41" spans="1:54" s="5" customFormat="1" ht="15" customHeight="1" x14ac:dyDescent="0.25">
      <c r="A41" s="59"/>
      <c r="B41" s="59"/>
      <c r="C41" s="59"/>
      <c r="D41" s="59"/>
      <c r="E41" s="59"/>
      <c r="F41" s="59"/>
      <c r="G41" s="59"/>
      <c r="H41" s="59"/>
      <c r="I41" s="59"/>
      <c r="J41" s="59"/>
      <c r="K41" s="59"/>
      <c r="L41" s="59"/>
      <c r="M41" s="59"/>
      <c r="N41" s="59"/>
      <c r="O41" s="15"/>
      <c r="P41" s="59"/>
      <c r="Q41" s="59"/>
      <c r="R41" s="59"/>
      <c r="S41" s="59"/>
      <c r="T41" s="59"/>
      <c r="U41" s="865"/>
      <c r="V41" s="59"/>
      <c r="W41" s="59"/>
      <c r="X41" s="59"/>
      <c r="Y41" s="59"/>
      <c r="Z41" s="59"/>
      <c r="AA41" s="59"/>
      <c r="AB41" s="59"/>
      <c r="AC41" s="59"/>
      <c r="AD41" s="59"/>
      <c r="AE41" s="59"/>
      <c r="AF41" s="59"/>
      <c r="AG41" s="59"/>
      <c r="AH41" s="59"/>
      <c r="AI41" s="59"/>
      <c r="AJ41" s="59"/>
      <c r="AK41" s="59"/>
      <c r="AL41" s="59"/>
      <c r="AM41" s="59"/>
      <c r="AN41" s="59"/>
      <c r="AO41" s="59"/>
      <c r="AP41" s="59"/>
      <c r="AQ41" s="59"/>
      <c r="AR41" s="59"/>
    </row>
    <row r="42" spans="1:54" s="5" customFormat="1" ht="15" customHeight="1" x14ac:dyDescent="0.25">
      <c r="A42" s="59"/>
      <c r="B42" s="59"/>
      <c r="C42" s="59"/>
      <c r="D42" s="59"/>
      <c r="E42" s="59"/>
      <c r="F42" s="59"/>
      <c r="G42" s="59"/>
      <c r="H42" s="59"/>
      <c r="I42" s="59"/>
      <c r="J42" s="59"/>
      <c r="K42" s="59"/>
      <c r="L42" s="59"/>
      <c r="M42" s="59"/>
      <c r="N42" s="59"/>
      <c r="O42" s="61"/>
      <c r="P42" s="59"/>
      <c r="Q42" s="59"/>
      <c r="R42" s="59"/>
      <c r="S42" s="59"/>
      <c r="T42" s="59"/>
      <c r="U42" s="866"/>
    </row>
    <row r="43" spans="1:54" s="5" customFormat="1" ht="15" customHeight="1" x14ac:dyDescent="0.25">
      <c r="O43" s="59"/>
      <c r="P43" s="59"/>
      <c r="Q43" s="59"/>
      <c r="R43" s="59"/>
      <c r="S43" s="59"/>
      <c r="T43" s="59"/>
      <c r="U43" s="866"/>
    </row>
    <row r="44" spans="1:54" s="5" customFormat="1" ht="15" customHeight="1" x14ac:dyDescent="0.25">
      <c r="O44" s="59"/>
      <c r="P44" s="59"/>
      <c r="Q44" s="59"/>
      <c r="R44" s="59"/>
      <c r="S44" s="59"/>
      <c r="T44" s="59"/>
      <c r="U44" s="866"/>
    </row>
    <row r="45" spans="1:54" s="5" customFormat="1" ht="15" customHeight="1" x14ac:dyDescent="0.25">
      <c r="O45" s="59"/>
      <c r="P45" s="59"/>
      <c r="Q45" s="59"/>
      <c r="R45" s="59"/>
      <c r="S45" s="59"/>
      <c r="T45" s="59"/>
      <c r="U45" s="866"/>
    </row>
    <row r="46" spans="1:54" s="5" customFormat="1" ht="15" customHeight="1" x14ac:dyDescent="0.25">
      <c r="U46" s="866"/>
    </row>
    <row r="47" spans="1:54" s="5" customFormat="1" ht="15" customHeight="1" x14ac:dyDescent="0.25">
      <c r="U47" s="866"/>
    </row>
    <row r="48" spans="1:54" ht="15" customHeight="1" x14ac:dyDescent="0.2"/>
    <row r="49" spans="1:13" x14ac:dyDescent="0.2">
      <c r="A49" s="63"/>
      <c r="B49" s="63"/>
      <c r="C49" s="63"/>
      <c r="D49" s="63"/>
      <c r="E49" s="63"/>
      <c r="F49" s="63"/>
      <c r="G49" s="63"/>
      <c r="H49" s="63"/>
      <c r="I49" s="63"/>
      <c r="J49" s="63"/>
      <c r="K49" s="63"/>
      <c r="L49" s="63"/>
      <c r="M49" s="63"/>
    </row>
  </sheetData>
  <mergeCells count="3">
    <mergeCell ref="A2:Q2"/>
    <mergeCell ref="A4:A5"/>
    <mergeCell ref="B4:L4"/>
  </mergeCells>
  <hyperlinks>
    <hyperlink ref="AK1:AQ1" location="Inhalt_Jugendliche!A1" display="zurück zur Übersicht"/>
    <hyperlink ref="R1"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&amp;N&amp;R&amp;"Arial,Standard"&amp;8https://vielfalt.wetterau.de/vielfalt/vielfalt-zahlen-daten-fakten/jugendliche/</oddFooter>
  </headerFooter>
  <colBreaks count="1" manualBreakCount="1">
    <brk id="20"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X44"/>
  <sheetViews>
    <sheetView showGridLines="0" view="pageLayout" zoomScale="70" zoomScaleNormal="100" zoomScalePageLayoutView="70" workbookViewId="0">
      <selection activeCell="I1" sqref="I1"/>
    </sheetView>
  </sheetViews>
  <sheetFormatPr baseColWidth="10" defaultColWidth="9.42578125" defaultRowHeight="15" x14ac:dyDescent="0.25"/>
  <cols>
    <col min="1" max="1" width="3.5703125" customWidth="1"/>
    <col min="2" max="2" width="18.42578125" customWidth="1"/>
    <col min="3" max="3" width="8.42578125" customWidth="1"/>
    <col min="4" max="9" width="9.140625" customWidth="1"/>
    <col min="10" max="10" width="1.85546875" customWidth="1"/>
    <col min="11" max="11" width="2.5703125" customWidth="1"/>
    <col min="12" max="12" width="3.5703125" customWidth="1"/>
    <col min="13" max="13" width="18.42578125" customWidth="1"/>
    <col min="14" max="14" width="10.42578125" style="103" bestFit="1" customWidth="1"/>
    <col min="15" max="20" width="9.140625" customWidth="1"/>
    <col min="21" max="21" width="2.140625" customWidth="1"/>
    <col min="22" max="22" width="1.140625" customWidth="1"/>
    <col min="23" max="23" width="8" hidden="1" customWidth="1"/>
    <col min="24" max="24" width="9.5703125" hidden="1" customWidth="1"/>
  </cols>
  <sheetData>
    <row r="1" spans="1:23" x14ac:dyDescent="0.25">
      <c r="H1" s="364" t="s">
        <v>316</v>
      </c>
      <c r="J1" s="364"/>
      <c r="K1" s="364"/>
      <c r="M1" s="110"/>
      <c r="N1" s="92"/>
      <c r="O1" s="92"/>
      <c r="P1" s="92"/>
      <c r="Q1" s="92"/>
      <c r="R1" s="16"/>
      <c r="S1" s="364" t="s">
        <v>316</v>
      </c>
      <c r="U1" s="364"/>
      <c r="V1" s="364"/>
      <c r="W1" s="103"/>
    </row>
    <row r="2" spans="1:23" ht="21.75" customHeight="1" x14ac:dyDescent="0.25">
      <c r="A2" s="896" t="s">
        <v>271</v>
      </c>
      <c r="B2" s="896"/>
      <c r="C2" s="896"/>
      <c r="D2" s="896"/>
      <c r="E2" s="896"/>
      <c r="F2" s="896"/>
      <c r="G2" s="896"/>
      <c r="H2" s="896"/>
      <c r="I2" s="896"/>
      <c r="J2" s="896"/>
      <c r="K2" s="896"/>
      <c r="L2" s="896" t="s">
        <v>272</v>
      </c>
      <c r="M2" s="896"/>
      <c r="N2" s="896"/>
      <c r="O2" s="896"/>
      <c r="P2" s="896"/>
      <c r="Q2" s="896"/>
      <c r="R2" s="896"/>
      <c r="S2" s="896"/>
      <c r="T2" s="896"/>
      <c r="U2" s="896"/>
      <c r="V2" s="102"/>
      <c r="W2" s="102"/>
    </row>
    <row r="3" spans="1:23" ht="12" customHeight="1" x14ac:dyDescent="0.25">
      <c r="A3" s="280"/>
      <c r="B3" s="79"/>
      <c r="C3" s="79"/>
      <c r="D3" s="79"/>
      <c r="E3" s="79"/>
      <c r="F3" s="16"/>
      <c r="M3" s="280"/>
      <c r="N3" s="79"/>
      <c r="O3" s="79"/>
      <c r="P3" s="79"/>
      <c r="Q3" s="79"/>
      <c r="R3" s="16"/>
    </row>
    <row r="4" spans="1:23" ht="15.75" customHeight="1" x14ac:dyDescent="0.25">
      <c r="A4" s="42"/>
      <c r="B4" s="897"/>
      <c r="C4" s="897"/>
      <c r="D4" s="907" t="s">
        <v>19</v>
      </c>
      <c r="E4" s="907"/>
      <c r="F4" s="907"/>
      <c r="G4" s="907" t="s">
        <v>20</v>
      </c>
      <c r="H4" s="907"/>
      <c r="I4" s="907"/>
      <c r="J4" s="89"/>
      <c r="K4" s="84"/>
      <c r="M4" s="897"/>
      <c r="N4" s="897"/>
      <c r="O4" s="909" t="s">
        <v>19</v>
      </c>
      <c r="P4" s="909"/>
      <c r="Q4" s="909"/>
      <c r="R4" s="909" t="s">
        <v>20</v>
      </c>
      <c r="S4" s="909"/>
      <c r="T4" s="909"/>
      <c r="U4" s="36"/>
      <c r="V4" s="53"/>
      <c r="W4" s="53"/>
    </row>
    <row r="5" spans="1:23" ht="15.75" customHeight="1" x14ac:dyDescent="0.25">
      <c r="A5" s="42"/>
      <c r="B5" s="897"/>
      <c r="C5" s="897"/>
      <c r="D5" s="907" t="s">
        <v>13</v>
      </c>
      <c r="E5" s="907" t="s">
        <v>34</v>
      </c>
      <c r="F5" s="907"/>
      <c r="G5" s="907" t="s">
        <v>13</v>
      </c>
      <c r="H5" s="907" t="s">
        <v>34</v>
      </c>
      <c r="I5" s="907"/>
      <c r="J5" s="90"/>
      <c r="K5" s="83"/>
      <c r="M5" s="897"/>
      <c r="N5" s="897"/>
      <c r="O5" s="909" t="s">
        <v>13</v>
      </c>
      <c r="P5" s="909" t="s">
        <v>34</v>
      </c>
      <c r="Q5" s="909"/>
      <c r="R5" s="909" t="s">
        <v>13</v>
      </c>
      <c r="S5" s="909" t="s">
        <v>34</v>
      </c>
      <c r="T5" s="909"/>
      <c r="U5" s="90"/>
      <c r="V5" s="83"/>
      <c r="W5" s="83"/>
    </row>
    <row r="6" spans="1:23" ht="15" customHeight="1" x14ac:dyDescent="0.25">
      <c r="A6" s="42"/>
      <c r="B6" s="897"/>
      <c r="C6" s="897"/>
      <c r="D6" s="907"/>
      <c r="E6" s="291" t="s">
        <v>35</v>
      </c>
      <c r="F6" s="291" t="s">
        <v>36</v>
      </c>
      <c r="G6" s="907"/>
      <c r="H6" s="291" t="s">
        <v>35</v>
      </c>
      <c r="I6" s="291" t="s">
        <v>36</v>
      </c>
      <c r="J6" s="7"/>
      <c r="K6" s="17"/>
      <c r="M6" s="897"/>
      <c r="N6" s="897"/>
      <c r="O6" s="909"/>
      <c r="P6" s="281" t="s">
        <v>35</v>
      </c>
      <c r="Q6" s="281" t="s">
        <v>36</v>
      </c>
      <c r="R6" s="909"/>
      <c r="S6" s="281" t="s">
        <v>35</v>
      </c>
      <c r="T6" s="281" t="s">
        <v>36</v>
      </c>
      <c r="U6" s="17"/>
      <c r="V6" s="7"/>
      <c r="W6" s="17"/>
    </row>
    <row r="7" spans="1:23" ht="15" customHeight="1" x14ac:dyDescent="0.25">
      <c r="A7" s="53"/>
      <c r="B7" s="895" t="s">
        <v>37</v>
      </c>
      <c r="C7" s="95" t="s">
        <v>29</v>
      </c>
      <c r="D7" s="96">
        <v>2.8</v>
      </c>
      <c r="E7" s="96">
        <v>3.4</v>
      </c>
      <c r="F7" s="96">
        <v>2.2000000000000002</v>
      </c>
      <c r="G7" s="96">
        <v>1.2</v>
      </c>
      <c r="H7" s="96">
        <v>1.2</v>
      </c>
      <c r="I7" s="96">
        <v>1.2</v>
      </c>
      <c r="J7" s="7"/>
      <c r="K7" s="17"/>
      <c r="M7" s="909" t="s">
        <v>37</v>
      </c>
      <c r="N7" s="121" t="s">
        <v>29</v>
      </c>
      <c r="O7" s="320">
        <v>2.4</v>
      </c>
      <c r="P7" s="320">
        <v>2.9</v>
      </c>
      <c r="Q7" s="320">
        <v>2</v>
      </c>
      <c r="R7" s="320">
        <v>0.9</v>
      </c>
      <c r="S7" s="320">
        <v>1</v>
      </c>
      <c r="T7" s="320">
        <v>0.8</v>
      </c>
      <c r="U7" s="17"/>
      <c r="V7" s="7"/>
      <c r="W7" s="17"/>
    </row>
    <row r="8" spans="1:23" ht="15" customHeight="1" x14ac:dyDescent="0.25">
      <c r="A8" s="53"/>
      <c r="B8" s="895"/>
      <c r="C8" s="95" t="s">
        <v>2</v>
      </c>
      <c r="D8" s="96">
        <v>2.8</v>
      </c>
      <c r="E8" s="96">
        <v>3.4</v>
      </c>
      <c r="F8" s="96">
        <v>2.1</v>
      </c>
      <c r="G8" s="96">
        <v>1.2</v>
      </c>
      <c r="H8" s="96">
        <v>1.2</v>
      </c>
      <c r="I8" s="96">
        <v>1.2</v>
      </c>
      <c r="J8" s="7"/>
      <c r="K8" s="17"/>
      <c r="M8" s="909"/>
      <c r="N8" s="121" t="s">
        <v>2</v>
      </c>
      <c r="O8" s="320">
        <v>2.4</v>
      </c>
      <c r="P8" s="320">
        <v>2.8</v>
      </c>
      <c r="Q8" s="320">
        <v>1.9</v>
      </c>
      <c r="R8" s="320">
        <v>0.9</v>
      </c>
      <c r="S8" s="320">
        <v>1</v>
      </c>
      <c r="T8" s="320">
        <v>0.8</v>
      </c>
      <c r="U8" s="17"/>
      <c r="V8" s="7"/>
      <c r="W8" s="17"/>
    </row>
    <row r="9" spans="1:23" ht="15" customHeight="1" x14ac:dyDescent="0.25">
      <c r="A9" s="53"/>
      <c r="B9" s="895"/>
      <c r="C9" s="97" t="s">
        <v>6</v>
      </c>
      <c r="D9" s="96">
        <v>3</v>
      </c>
      <c r="E9" s="96" t="s">
        <v>5</v>
      </c>
      <c r="F9" s="96" t="s">
        <v>5</v>
      </c>
      <c r="G9" s="96" t="s">
        <v>5</v>
      </c>
      <c r="H9" s="96" t="s">
        <v>5</v>
      </c>
      <c r="I9" s="96" t="s">
        <v>5</v>
      </c>
      <c r="J9" s="7"/>
      <c r="K9" s="17"/>
      <c r="M9" s="909"/>
      <c r="N9" s="321" t="s">
        <v>6</v>
      </c>
      <c r="O9" s="320">
        <v>2.8</v>
      </c>
      <c r="P9" s="320">
        <v>3.2</v>
      </c>
      <c r="Q9" s="320">
        <v>2.4</v>
      </c>
      <c r="R9" s="320">
        <v>1.1000000000000001</v>
      </c>
      <c r="S9" s="320">
        <v>1.3</v>
      </c>
      <c r="T9" s="320">
        <v>0.8</v>
      </c>
      <c r="U9" s="17"/>
      <c r="V9" s="7"/>
      <c r="W9" s="17"/>
    </row>
    <row r="10" spans="1:23" ht="15" customHeight="1" x14ac:dyDescent="0.25">
      <c r="A10" s="53"/>
      <c r="B10" s="895" t="s">
        <v>38</v>
      </c>
      <c r="C10" s="95" t="s">
        <v>29</v>
      </c>
      <c r="D10" s="96">
        <v>2.8</v>
      </c>
      <c r="E10" s="96">
        <v>2.9</v>
      </c>
      <c r="F10" s="96">
        <v>2.7</v>
      </c>
      <c r="G10" s="96">
        <v>2.5</v>
      </c>
      <c r="H10" s="96">
        <v>2.7</v>
      </c>
      <c r="I10" s="96">
        <v>2.2000000000000002</v>
      </c>
      <c r="J10" s="7"/>
      <c r="K10" s="17"/>
      <c r="M10" s="909" t="s">
        <v>38</v>
      </c>
      <c r="N10" s="121" t="s">
        <v>29</v>
      </c>
      <c r="O10" s="320">
        <v>3.3</v>
      </c>
      <c r="P10" s="320">
        <v>3.4</v>
      </c>
      <c r="Q10" s="320">
        <v>3.2</v>
      </c>
      <c r="R10" s="320">
        <v>2.7</v>
      </c>
      <c r="S10" s="320">
        <v>2.7</v>
      </c>
      <c r="T10" s="320">
        <v>2.8</v>
      </c>
      <c r="U10" s="17"/>
      <c r="V10" s="7"/>
      <c r="W10" s="17"/>
    </row>
    <row r="11" spans="1:23" ht="15" customHeight="1" x14ac:dyDescent="0.25">
      <c r="A11" s="53"/>
      <c r="B11" s="895"/>
      <c r="C11" s="95" t="s">
        <v>2</v>
      </c>
      <c r="D11" s="96">
        <v>2.5</v>
      </c>
      <c r="E11" s="96">
        <v>2.5</v>
      </c>
      <c r="F11" s="96">
        <v>2.4</v>
      </c>
      <c r="G11" s="96">
        <v>2</v>
      </c>
      <c r="H11" s="96">
        <v>2.1</v>
      </c>
      <c r="I11" s="96">
        <v>1.9</v>
      </c>
      <c r="J11" s="7"/>
      <c r="K11" s="17"/>
      <c r="M11" s="909"/>
      <c r="N11" s="121" t="s">
        <v>2</v>
      </c>
      <c r="O11" s="320">
        <v>2.8</v>
      </c>
      <c r="P11" s="320">
        <v>2.9</v>
      </c>
      <c r="Q11" s="320">
        <v>2.7</v>
      </c>
      <c r="R11" s="320">
        <v>2.2000000000000002</v>
      </c>
      <c r="S11" s="320">
        <v>2.1</v>
      </c>
      <c r="T11" s="320">
        <v>2.2999999999999998</v>
      </c>
      <c r="U11" s="17"/>
      <c r="V11" s="7"/>
      <c r="W11" s="17"/>
    </row>
    <row r="12" spans="1:23" ht="15" customHeight="1" x14ac:dyDescent="0.25">
      <c r="A12" s="53"/>
      <c r="B12" s="895"/>
      <c r="C12" s="97" t="s">
        <v>6</v>
      </c>
      <c r="D12" s="96">
        <v>6.3</v>
      </c>
      <c r="E12" s="96" t="s">
        <v>5</v>
      </c>
      <c r="F12" s="96" t="s">
        <v>5</v>
      </c>
      <c r="G12" s="96" t="s">
        <v>5</v>
      </c>
      <c r="H12" s="96" t="s">
        <v>5</v>
      </c>
      <c r="I12" s="96" t="s">
        <v>5</v>
      </c>
      <c r="J12" s="7"/>
      <c r="K12" s="17"/>
      <c r="M12" s="909"/>
      <c r="N12" s="321" t="s">
        <v>6</v>
      </c>
      <c r="O12" s="320">
        <v>6.9</v>
      </c>
      <c r="P12" s="320">
        <v>6.9</v>
      </c>
      <c r="Q12" s="320">
        <v>6.9</v>
      </c>
      <c r="R12" s="320">
        <v>7.3</v>
      </c>
      <c r="S12" s="320">
        <v>8</v>
      </c>
      <c r="T12" s="320">
        <v>6.4</v>
      </c>
      <c r="U12" s="17"/>
      <c r="V12" s="7"/>
      <c r="W12" s="17"/>
    </row>
    <row r="13" spans="1:23" ht="15" customHeight="1" x14ac:dyDescent="0.25">
      <c r="A13" s="53"/>
      <c r="B13" s="895" t="s">
        <v>29</v>
      </c>
      <c r="C13" s="95" t="s">
        <v>29</v>
      </c>
      <c r="D13" s="96">
        <v>5.6</v>
      </c>
      <c r="E13" s="96">
        <v>6.2</v>
      </c>
      <c r="F13" s="96">
        <v>4.8</v>
      </c>
      <c r="G13" s="96">
        <v>3.7</v>
      </c>
      <c r="H13" s="96">
        <v>3.9</v>
      </c>
      <c r="I13" s="96">
        <v>3.4</v>
      </c>
      <c r="J13" s="7"/>
      <c r="K13" s="17"/>
      <c r="M13" s="909" t="s">
        <v>29</v>
      </c>
      <c r="N13" s="121" t="s">
        <v>29</v>
      </c>
      <c r="O13" s="320">
        <v>5.7</v>
      </c>
      <c r="P13" s="320">
        <v>6.3</v>
      </c>
      <c r="Q13" s="320">
        <v>5.0999999999999996</v>
      </c>
      <c r="R13" s="320">
        <v>3.6</v>
      </c>
      <c r="S13" s="320">
        <v>3.7</v>
      </c>
      <c r="T13" s="320">
        <v>3.5</v>
      </c>
      <c r="U13" s="17"/>
      <c r="V13" s="7"/>
      <c r="W13" s="17"/>
    </row>
    <row r="14" spans="1:23" ht="15" customHeight="1" x14ac:dyDescent="0.25">
      <c r="A14" s="53"/>
      <c r="B14" s="895"/>
      <c r="C14" s="95" t="s">
        <v>2</v>
      </c>
      <c r="D14" s="96">
        <v>5.2</v>
      </c>
      <c r="E14" s="96">
        <v>5.9</v>
      </c>
      <c r="F14" s="96">
        <v>4.5</v>
      </c>
      <c r="G14" s="96">
        <v>3.3</v>
      </c>
      <c r="H14" s="96">
        <v>3.4</v>
      </c>
      <c r="I14" s="96">
        <v>3.1</v>
      </c>
      <c r="J14" s="7"/>
      <c r="K14" s="17"/>
      <c r="M14" s="909"/>
      <c r="N14" s="121" t="s">
        <v>2</v>
      </c>
      <c r="O14" s="320">
        <v>5.2</v>
      </c>
      <c r="P14" s="320">
        <v>5.7</v>
      </c>
      <c r="Q14" s="320">
        <v>4.5999999999999996</v>
      </c>
      <c r="R14" s="320">
        <v>3.1</v>
      </c>
      <c r="S14" s="320">
        <v>3.1</v>
      </c>
      <c r="T14" s="320">
        <v>3.1</v>
      </c>
      <c r="U14" s="17"/>
      <c r="V14" s="7"/>
      <c r="W14" s="17"/>
    </row>
    <row r="15" spans="1:23" ht="15" customHeight="1" x14ac:dyDescent="0.25">
      <c r="A15" s="53"/>
      <c r="B15" s="895"/>
      <c r="C15" s="97" t="s">
        <v>6</v>
      </c>
      <c r="D15" s="96">
        <v>9.4</v>
      </c>
      <c r="E15" s="96" t="s">
        <v>5</v>
      </c>
      <c r="F15" s="96" t="s">
        <v>5</v>
      </c>
      <c r="G15" s="96" t="s">
        <v>5</v>
      </c>
      <c r="H15" s="96" t="s">
        <v>5</v>
      </c>
      <c r="I15" s="96" t="s">
        <v>5</v>
      </c>
      <c r="J15" s="7"/>
      <c r="K15" s="17"/>
      <c r="M15" s="909"/>
      <c r="N15" s="321" t="s">
        <v>6</v>
      </c>
      <c r="O15" s="320">
        <v>9.6999999999999993</v>
      </c>
      <c r="P15" s="320">
        <v>10.1</v>
      </c>
      <c r="Q15" s="320">
        <v>9.3000000000000007</v>
      </c>
      <c r="R15" s="320">
        <v>8.4</v>
      </c>
      <c r="S15" s="320">
        <v>9.4</v>
      </c>
      <c r="T15" s="320">
        <v>7.2</v>
      </c>
      <c r="U15" s="17"/>
      <c r="V15" s="7"/>
      <c r="W15" s="17"/>
    </row>
    <row r="16" spans="1:23" ht="15" customHeight="1" x14ac:dyDescent="0.25">
      <c r="B16" s="3" t="s">
        <v>16</v>
      </c>
      <c r="I16" s="17"/>
      <c r="J16" s="7"/>
      <c r="K16" s="17"/>
      <c r="M16" s="3" t="s">
        <v>16</v>
      </c>
      <c r="U16" s="17"/>
      <c r="V16" s="7"/>
      <c r="W16" s="17"/>
    </row>
    <row r="17" spans="1:23" x14ac:dyDescent="0.25">
      <c r="B17" s="4" t="s">
        <v>4</v>
      </c>
      <c r="I17" s="17"/>
      <c r="J17" s="7"/>
      <c r="K17" s="17"/>
      <c r="M17" s="4" t="s">
        <v>4</v>
      </c>
      <c r="U17" s="17"/>
      <c r="V17" s="7"/>
      <c r="W17" s="17"/>
    </row>
    <row r="18" spans="1:23" x14ac:dyDescent="0.25">
      <c r="A18" s="93"/>
      <c r="D18" s="94"/>
      <c r="E18" s="94"/>
      <c r="F18" s="94"/>
      <c r="G18" s="94"/>
      <c r="H18" s="43"/>
      <c r="I18" s="17"/>
      <c r="J18" s="91"/>
      <c r="K18" s="17"/>
      <c r="M18" s="93"/>
      <c r="N18" s="322"/>
      <c r="O18" s="94"/>
      <c r="P18" s="94"/>
      <c r="Q18" s="94"/>
      <c r="R18" s="94"/>
      <c r="S18" s="94"/>
      <c r="T18" s="43"/>
      <c r="U18" s="17"/>
      <c r="V18" s="56"/>
      <c r="W18" s="17"/>
    </row>
    <row r="19" spans="1:23" x14ac:dyDescent="0.25">
      <c r="A19" s="93"/>
      <c r="B19" s="290"/>
      <c r="C19" s="290"/>
      <c r="D19" s="94"/>
      <c r="E19" s="94"/>
      <c r="F19" s="94"/>
      <c r="G19" s="94"/>
      <c r="H19" s="42"/>
      <c r="I19" s="42"/>
      <c r="J19" s="42"/>
      <c r="M19" s="93"/>
      <c r="N19" s="322"/>
      <c r="O19" s="94"/>
      <c r="P19" s="94"/>
      <c r="Q19" s="94"/>
      <c r="R19" s="94"/>
      <c r="S19" s="94"/>
      <c r="T19" s="42"/>
      <c r="U19" s="42"/>
    </row>
    <row r="20" spans="1:23" x14ac:dyDescent="0.25">
      <c r="A20" s="66"/>
      <c r="B20" s="306"/>
      <c r="C20" s="307"/>
      <c r="D20" s="307"/>
      <c r="E20" s="308" t="s">
        <v>19</v>
      </c>
      <c r="F20" s="308" t="s">
        <v>39</v>
      </c>
      <c r="G20" s="306"/>
      <c r="H20" s="306"/>
      <c r="I20" s="313"/>
      <c r="J20" s="42"/>
      <c r="M20" s="290"/>
      <c r="N20" s="290"/>
      <c r="O20" s="290"/>
      <c r="P20" s="290"/>
      <c r="Q20" s="290"/>
      <c r="R20" s="290"/>
      <c r="S20" s="290"/>
      <c r="T20" s="290"/>
      <c r="U20" s="290"/>
    </row>
    <row r="21" spans="1:23" s="5" customFormat="1" x14ac:dyDescent="0.25">
      <c r="A21" s="894"/>
      <c r="B21" s="306"/>
      <c r="C21" s="912" t="s">
        <v>40</v>
      </c>
      <c r="D21" s="309" t="s">
        <v>2</v>
      </c>
      <c r="E21" s="96">
        <v>2.8</v>
      </c>
      <c r="F21" s="310">
        <v>1.2</v>
      </c>
      <c r="G21" s="306"/>
      <c r="H21" s="306"/>
      <c r="I21" s="313"/>
      <c r="L21"/>
      <c r="M21" s="290"/>
      <c r="N21" s="302"/>
      <c r="O21" s="302"/>
      <c r="P21" s="303" t="s">
        <v>19</v>
      </c>
      <c r="Q21" s="303" t="s">
        <v>39</v>
      </c>
      <c r="R21" s="290"/>
      <c r="S21" s="290"/>
      <c r="T21" s="290"/>
      <c r="U21" s="290"/>
      <c r="V21"/>
      <c r="W21"/>
    </row>
    <row r="22" spans="1:23" s="5" customFormat="1" ht="28.5" customHeight="1" x14ac:dyDescent="0.25">
      <c r="A22" s="894"/>
      <c r="B22" s="306"/>
      <c r="C22" s="912"/>
      <c r="D22" s="311" t="s">
        <v>6</v>
      </c>
      <c r="E22" s="310">
        <v>3</v>
      </c>
      <c r="F22" s="310" t="s">
        <v>5</v>
      </c>
      <c r="G22" s="306"/>
      <c r="H22" s="306"/>
      <c r="I22" s="313"/>
      <c r="M22" s="290"/>
      <c r="N22" s="913" t="s">
        <v>2</v>
      </c>
      <c r="O22" s="304" t="s">
        <v>41</v>
      </c>
      <c r="P22" s="325">
        <v>2.8</v>
      </c>
      <c r="Q22" s="325">
        <v>2.2000000000000002</v>
      </c>
      <c r="R22" s="290"/>
      <c r="S22" s="290"/>
      <c r="T22" s="290"/>
      <c r="U22" s="290"/>
    </row>
    <row r="23" spans="1:23" s="5" customFormat="1" x14ac:dyDescent="0.25">
      <c r="A23" s="894"/>
      <c r="B23" s="306"/>
      <c r="C23" s="912" t="s">
        <v>41</v>
      </c>
      <c r="D23" s="309" t="s">
        <v>2</v>
      </c>
      <c r="E23" s="310">
        <v>2.5</v>
      </c>
      <c r="F23" s="310">
        <v>2</v>
      </c>
      <c r="G23" s="306"/>
      <c r="H23" s="306"/>
      <c r="I23" s="313"/>
      <c r="L23" s="62"/>
      <c r="M23" s="290"/>
      <c r="N23" s="913"/>
      <c r="O23" s="305" t="s">
        <v>40</v>
      </c>
      <c r="P23" s="325">
        <v>2.4</v>
      </c>
      <c r="Q23" s="325">
        <v>0.9</v>
      </c>
      <c r="R23" s="290"/>
      <c r="S23" s="290"/>
      <c r="T23" s="290"/>
      <c r="U23" s="290"/>
    </row>
    <row r="24" spans="1:23" s="5" customFormat="1" ht="15" customHeight="1" x14ac:dyDescent="0.25">
      <c r="A24" s="894"/>
      <c r="B24" s="306"/>
      <c r="C24" s="912"/>
      <c r="D24" s="311" t="s">
        <v>6</v>
      </c>
      <c r="E24" s="310">
        <v>6.3</v>
      </c>
      <c r="F24" s="310" t="s">
        <v>5</v>
      </c>
      <c r="G24" s="306"/>
      <c r="H24" s="306"/>
      <c r="I24" s="313"/>
      <c r="L24" s="62"/>
      <c r="M24" s="290"/>
      <c r="N24" s="913" t="s">
        <v>6</v>
      </c>
      <c r="O24" s="304" t="s">
        <v>41</v>
      </c>
      <c r="P24" s="325">
        <v>6.9</v>
      </c>
      <c r="Q24" s="325">
        <v>7.3</v>
      </c>
      <c r="R24" s="290"/>
      <c r="S24" s="290"/>
      <c r="T24" s="290"/>
      <c r="U24" s="290"/>
    </row>
    <row r="25" spans="1:23" s="5" customFormat="1" x14ac:dyDescent="0.25">
      <c r="A25" s="62"/>
      <c r="B25" s="306"/>
      <c r="C25" s="306"/>
      <c r="D25" s="306"/>
      <c r="E25" s="306"/>
      <c r="F25" s="306"/>
      <c r="G25" s="306"/>
      <c r="H25" s="306"/>
      <c r="I25" s="313"/>
      <c r="M25" s="290"/>
      <c r="N25" s="913"/>
      <c r="O25" s="305" t="s">
        <v>40</v>
      </c>
      <c r="P25" s="325">
        <v>6.9</v>
      </c>
      <c r="Q25" s="325">
        <v>7.3</v>
      </c>
      <c r="R25" s="290"/>
      <c r="S25" s="290"/>
      <c r="T25" s="290"/>
      <c r="U25" s="290"/>
    </row>
    <row r="26" spans="1:23" s="5" customFormat="1" x14ac:dyDescent="0.25">
      <c r="A26" s="57"/>
      <c r="B26" s="306"/>
      <c r="C26" s="306"/>
      <c r="D26" s="306"/>
      <c r="E26" s="306"/>
      <c r="F26" s="306"/>
      <c r="G26" s="306"/>
      <c r="H26" s="306"/>
      <c r="I26" s="313"/>
      <c r="M26" s="290"/>
      <c r="N26" s="290"/>
      <c r="O26" s="290"/>
      <c r="P26" s="290"/>
      <c r="Q26" s="290"/>
      <c r="R26" s="290"/>
      <c r="S26" s="290"/>
      <c r="T26" s="290"/>
      <c r="U26" s="290"/>
    </row>
    <row r="27" spans="1:23" s="5" customFormat="1" x14ac:dyDescent="0.25">
      <c r="A27" s="47"/>
      <c r="B27" s="306"/>
      <c r="C27" s="306"/>
      <c r="D27" s="306"/>
      <c r="E27" s="306"/>
      <c r="F27" s="306"/>
      <c r="G27" s="306"/>
      <c r="H27" s="306"/>
      <c r="I27" s="313"/>
      <c r="M27" s="290"/>
      <c r="N27" s="290"/>
      <c r="O27" s="290"/>
      <c r="P27" s="290"/>
      <c r="Q27" s="290"/>
      <c r="R27" s="290"/>
      <c r="S27" s="290"/>
      <c r="T27" s="290"/>
      <c r="U27" s="290"/>
    </row>
    <row r="28" spans="1:23" s="5" customFormat="1" x14ac:dyDescent="0.25">
      <c r="B28" s="306"/>
      <c r="C28" s="306"/>
      <c r="D28" s="306"/>
      <c r="E28" s="306"/>
      <c r="F28" s="306"/>
      <c r="G28" s="306"/>
      <c r="H28" s="306"/>
      <c r="I28" s="313"/>
      <c r="M28" s="290"/>
      <c r="N28" s="290"/>
      <c r="O28" s="290"/>
      <c r="P28" s="290"/>
      <c r="Q28" s="290"/>
      <c r="R28" s="290"/>
      <c r="S28" s="290"/>
      <c r="T28" s="290"/>
      <c r="U28" s="290"/>
    </row>
    <row r="29" spans="1:23" s="5" customFormat="1" x14ac:dyDescent="0.25">
      <c r="B29" s="306"/>
      <c r="C29" s="306"/>
      <c r="D29" s="306"/>
      <c r="E29" s="306"/>
      <c r="F29" s="306"/>
      <c r="G29" s="306"/>
      <c r="H29" s="306"/>
      <c r="I29" s="313"/>
      <c r="M29" s="290"/>
      <c r="N29" s="290"/>
      <c r="O29" s="290"/>
      <c r="P29" s="290"/>
      <c r="Q29" s="290"/>
      <c r="R29" s="290"/>
      <c r="S29" s="290"/>
      <c r="T29" s="290"/>
      <c r="U29" s="290"/>
    </row>
    <row r="30" spans="1:23" s="5" customFormat="1" x14ac:dyDescent="0.25">
      <c r="B30" s="306"/>
      <c r="C30" s="306"/>
      <c r="D30" s="306"/>
      <c r="E30" s="306"/>
      <c r="F30" s="306"/>
      <c r="G30" s="306"/>
      <c r="H30" s="306"/>
      <c r="I30" s="313"/>
      <c r="M30" s="290"/>
      <c r="N30" s="290"/>
      <c r="O30" s="290"/>
      <c r="P30" s="290"/>
      <c r="Q30" s="290"/>
      <c r="R30" s="290"/>
      <c r="S30" s="290"/>
      <c r="T30" s="290"/>
      <c r="U30" s="290"/>
    </row>
    <row r="31" spans="1:23" s="5" customFormat="1" x14ac:dyDescent="0.25">
      <c r="B31" s="306"/>
      <c r="C31" s="306"/>
      <c r="D31" s="306"/>
      <c r="E31" s="306"/>
      <c r="F31" s="306"/>
      <c r="G31" s="306"/>
      <c r="H31" s="306"/>
      <c r="I31" s="313"/>
      <c r="M31" s="290"/>
      <c r="N31" s="290"/>
      <c r="O31" s="290"/>
      <c r="P31" s="290"/>
      <c r="Q31" s="290"/>
      <c r="R31" s="290"/>
      <c r="S31" s="290"/>
      <c r="T31" s="290"/>
      <c r="U31" s="290"/>
    </row>
    <row r="32" spans="1:23" s="5" customFormat="1" x14ac:dyDescent="0.25">
      <c r="B32" s="306"/>
      <c r="C32" s="306"/>
      <c r="D32" s="306"/>
      <c r="E32" s="306"/>
      <c r="F32" s="306"/>
      <c r="G32" s="306"/>
      <c r="H32" s="306"/>
      <c r="I32" s="313"/>
      <c r="M32" s="290"/>
      <c r="N32" s="290"/>
      <c r="O32" s="290"/>
      <c r="P32" s="290"/>
      <c r="Q32" s="290"/>
      <c r="R32" s="290"/>
      <c r="S32" s="290"/>
      <c r="T32" s="290"/>
      <c r="U32" s="290"/>
    </row>
    <row r="33" spans="1:23" s="5" customFormat="1" x14ac:dyDescent="0.25">
      <c r="B33" s="306"/>
      <c r="C33" s="306"/>
      <c r="D33" s="306"/>
      <c r="E33" s="306"/>
      <c r="F33" s="306"/>
      <c r="G33" s="306"/>
      <c r="H33" s="306"/>
      <c r="I33" s="313"/>
      <c r="M33" s="290"/>
      <c r="N33" s="290"/>
      <c r="O33" s="290"/>
      <c r="P33" s="290"/>
      <c r="Q33" s="290"/>
      <c r="R33" s="290"/>
      <c r="S33" s="290"/>
      <c r="T33" s="290"/>
      <c r="U33" s="290"/>
    </row>
    <row r="34" spans="1:23" s="5" customFormat="1" x14ac:dyDescent="0.25">
      <c r="B34" s="306"/>
      <c r="C34" s="306"/>
      <c r="D34" s="306"/>
      <c r="E34" s="306"/>
      <c r="F34" s="306"/>
      <c r="G34" s="306"/>
      <c r="H34" s="306"/>
      <c r="I34" s="313"/>
      <c r="M34" s="290"/>
      <c r="N34" s="290"/>
      <c r="O34" s="290"/>
      <c r="P34" s="290"/>
      <c r="Q34" s="290"/>
      <c r="R34" s="290"/>
      <c r="S34" s="290"/>
      <c r="T34" s="290"/>
      <c r="U34" s="290"/>
    </row>
    <row r="35" spans="1:23" s="5" customFormat="1" x14ac:dyDescent="0.25">
      <c r="B35" s="306"/>
      <c r="C35" s="306"/>
      <c r="D35" s="306"/>
      <c r="E35" s="306"/>
      <c r="F35" s="306"/>
      <c r="G35" s="306"/>
      <c r="H35" s="306"/>
      <c r="I35" s="313"/>
      <c r="M35" s="290"/>
      <c r="N35" s="290"/>
      <c r="O35" s="290"/>
      <c r="P35" s="290"/>
      <c r="Q35" s="290"/>
      <c r="R35" s="290"/>
      <c r="S35" s="290"/>
      <c r="T35" s="290"/>
      <c r="U35" s="290"/>
    </row>
    <row r="36" spans="1:23" s="5" customFormat="1" x14ac:dyDescent="0.25">
      <c r="A36" s="3"/>
      <c r="B36" s="306"/>
      <c r="C36" s="306"/>
      <c r="D36" s="306"/>
      <c r="E36" s="306"/>
      <c r="F36" s="306"/>
      <c r="G36" s="306"/>
      <c r="H36" s="306"/>
      <c r="I36" s="313"/>
      <c r="M36" s="290"/>
      <c r="N36" s="290"/>
      <c r="O36" s="290"/>
      <c r="P36" s="290"/>
      <c r="Q36" s="290"/>
      <c r="R36" s="290"/>
      <c r="S36" s="290"/>
      <c r="T36" s="290"/>
      <c r="U36" s="290"/>
    </row>
    <row r="37" spans="1:23" s="5" customFormat="1" x14ac:dyDescent="0.25">
      <c r="A37" s="4"/>
      <c r="B37" s="306"/>
      <c r="C37" s="306"/>
      <c r="D37" s="306"/>
      <c r="E37" s="306"/>
      <c r="F37" s="306"/>
      <c r="G37" s="306"/>
      <c r="H37" s="306"/>
      <c r="I37" s="313"/>
      <c r="M37" s="290"/>
      <c r="N37" s="290"/>
      <c r="O37" s="290"/>
      <c r="P37" s="290"/>
      <c r="Q37" s="290"/>
      <c r="R37" s="290"/>
      <c r="S37" s="290"/>
      <c r="T37" s="290"/>
      <c r="U37" s="290"/>
    </row>
    <row r="38" spans="1:23" s="5" customFormat="1" x14ac:dyDescent="0.25">
      <c r="B38" s="312" t="s">
        <v>16</v>
      </c>
      <c r="C38" s="306"/>
      <c r="D38" s="306"/>
      <c r="E38" s="306"/>
      <c r="F38" s="306"/>
      <c r="G38" s="306"/>
      <c r="H38" s="306"/>
      <c r="I38" s="313"/>
      <c r="M38" s="61" t="s">
        <v>16</v>
      </c>
      <c r="N38" s="290"/>
      <c r="O38" s="290"/>
      <c r="P38" s="290"/>
      <c r="Q38" s="290"/>
      <c r="R38" s="290"/>
      <c r="S38" s="290"/>
      <c r="T38" s="290"/>
      <c r="U38" s="290"/>
    </row>
    <row r="39" spans="1:23" s="5" customFormat="1" x14ac:dyDescent="0.25">
      <c r="B39" s="307" t="s">
        <v>4</v>
      </c>
      <c r="C39" s="306"/>
      <c r="D39" s="306"/>
      <c r="E39" s="306"/>
      <c r="F39" s="306"/>
      <c r="G39" s="306"/>
      <c r="H39" s="306"/>
      <c r="I39" s="313"/>
      <c r="M39" s="135" t="s">
        <v>4</v>
      </c>
      <c r="N39" s="290"/>
      <c r="O39" s="290"/>
      <c r="P39" s="290"/>
      <c r="Q39" s="290"/>
      <c r="R39" s="290"/>
      <c r="S39" s="290"/>
      <c r="T39" s="290"/>
      <c r="U39" s="290"/>
    </row>
    <row r="40" spans="1:23" s="5" customFormat="1" x14ac:dyDescent="0.25">
      <c r="A40" s="3"/>
      <c r="H40" s="306"/>
      <c r="I40" s="313"/>
      <c r="N40" s="16"/>
      <c r="O40" s="290"/>
      <c r="P40" s="290"/>
      <c r="Q40" s="290"/>
      <c r="R40" s="290"/>
      <c r="S40" s="290"/>
      <c r="T40" s="290"/>
      <c r="U40" s="290"/>
    </row>
    <row r="41" spans="1:23" s="5" customFormat="1" x14ac:dyDescent="0.25">
      <c r="A41" s="4"/>
      <c r="H41" s="313"/>
      <c r="I41" s="313"/>
      <c r="N41" s="323"/>
    </row>
    <row r="42" spans="1:23" s="5" customFormat="1" x14ac:dyDescent="0.25">
      <c r="A42" s="4"/>
      <c r="H42" s="59"/>
      <c r="I42" s="59"/>
      <c r="N42" s="324"/>
    </row>
    <row r="43" spans="1:23" x14ac:dyDescent="0.25">
      <c r="A43" s="4"/>
      <c r="L43" s="5"/>
      <c r="M43" s="5"/>
      <c r="N43" s="324"/>
      <c r="O43" s="5"/>
      <c r="P43" s="5"/>
      <c r="Q43" s="5"/>
      <c r="R43" s="5"/>
      <c r="S43" s="5"/>
      <c r="T43" s="5"/>
      <c r="U43" s="5"/>
      <c r="V43" s="5"/>
      <c r="W43" s="5"/>
    </row>
    <row r="44" spans="1:23" x14ac:dyDescent="0.25">
      <c r="H44" s="364" t="s">
        <v>316</v>
      </c>
      <c r="J44" s="364"/>
      <c r="K44" s="364"/>
      <c r="L44" s="5"/>
      <c r="M44" s="5"/>
      <c r="N44" s="324"/>
      <c r="O44" s="5"/>
      <c r="P44" s="5"/>
      <c r="Q44" s="5"/>
      <c r="R44" s="5"/>
      <c r="S44" s="364" t="s">
        <v>316</v>
      </c>
      <c r="U44" s="364"/>
      <c r="V44" s="364"/>
      <c r="W44" s="5"/>
    </row>
  </sheetData>
  <mergeCells count="28">
    <mergeCell ref="A21:A22"/>
    <mergeCell ref="C21:C22"/>
    <mergeCell ref="N22:N23"/>
    <mergeCell ref="A23:A24"/>
    <mergeCell ref="C23:C24"/>
    <mergeCell ref="N24:N25"/>
    <mergeCell ref="B7:B9"/>
    <mergeCell ref="M7:M9"/>
    <mergeCell ref="B10:B12"/>
    <mergeCell ref="M10:M12"/>
    <mergeCell ref="B13:B15"/>
    <mergeCell ref="M13:M15"/>
    <mergeCell ref="S5:T5"/>
    <mergeCell ref="A2:K2"/>
    <mergeCell ref="L2:U2"/>
    <mergeCell ref="B4:C6"/>
    <mergeCell ref="D4:F4"/>
    <mergeCell ref="G4:I4"/>
    <mergeCell ref="M4:N6"/>
    <mergeCell ref="O4:Q4"/>
    <mergeCell ref="R4:T4"/>
    <mergeCell ref="D5:D6"/>
    <mergeCell ref="E5:F5"/>
    <mergeCell ref="G5:G6"/>
    <mergeCell ref="H5:I5"/>
    <mergeCell ref="O5:O6"/>
    <mergeCell ref="P5:Q5"/>
    <mergeCell ref="R5:R6"/>
  </mergeCells>
  <hyperlinks>
    <hyperlink ref="H1:K1" location="Inhalt_Jugendliche!A1" display="zurück zur Übersicht"/>
    <hyperlink ref="S1:V1" location="Inhalt_Jugendliche!A1" display="zurück zur Übersicht"/>
    <hyperlink ref="S44:V44" location="Inhalt_Jugendliche!A1" display="zurück zur Übersicht"/>
    <hyperlink ref="H44:K44" location="Inhalt_Jugendliche!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X44"/>
  <sheetViews>
    <sheetView showGridLines="0" view="pageLayout" zoomScale="70" zoomScaleNormal="100" zoomScalePageLayoutView="70" workbookViewId="0">
      <selection activeCell="I1" sqref="I1"/>
    </sheetView>
  </sheetViews>
  <sheetFormatPr baseColWidth="10" defaultColWidth="9.42578125" defaultRowHeight="15" x14ac:dyDescent="0.25"/>
  <cols>
    <col min="1" max="1" width="3.5703125" customWidth="1"/>
    <col min="2" max="2" width="18.42578125" customWidth="1"/>
    <col min="3" max="3" width="8.42578125" customWidth="1"/>
    <col min="4" max="9" width="9.140625" customWidth="1"/>
    <col min="10" max="10" width="1.85546875" customWidth="1"/>
    <col min="11" max="11" width="2.5703125" customWidth="1"/>
    <col min="12" max="12" width="3.5703125" customWidth="1"/>
    <col min="13" max="13" width="18.42578125" customWidth="1"/>
    <col min="14" max="14" width="10.42578125" style="103" bestFit="1" customWidth="1"/>
    <col min="15" max="20" width="9.140625" customWidth="1"/>
    <col min="21" max="21" width="2.140625" customWidth="1"/>
    <col min="22" max="22" width="1.140625" customWidth="1"/>
    <col min="23" max="23" width="8" hidden="1" customWidth="1"/>
    <col min="24" max="24" width="9.5703125" hidden="1" customWidth="1"/>
  </cols>
  <sheetData>
    <row r="1" spans="1:23" x14ac:dyDescent="0.25">
      <c r="H1" s="364" t="s">
        <v>316</v>
      </c>
      <c r="J1" s="364"/>
      <c r="K1" s="364"/>
      <c r="M1" s="110"/>
      <c r="N1" s="92"/>
      <c r="O1" s="92"/>
      <c r="P1" s="92"/>
      <c r="Q1" s="92"/>
      <c r="R1" s="16"/>
      <c r="S1" s="364" t="s">
        <v>316</v>
      </c>
      <c r="U1" s="364"/>
      <c r="V1" s="364"/>
      <c r="W1" s="103"/>
    </row>
    <row r="2" spans="1:23" ht="21.75" customHeight="1" x14ac:dyDescent="0.25">
      <c r="A2" s="896" t="s">
        <v>274</v>
      </c>
      <c r="B2" s="896"/>
      <c r="C2" s="896"/>
      <c r="D2" s="896"/>
      <c r="E2" s="896"/>
      <c r="F2" s="896"/>
      <c r="G2" s="896"/>
      <c r="H2" s="896"/>
      <c r="I2" s="896"/>
      <c r="J2" s="896"/>
      <c r="K2" s="896"/>
      <c r="L2" s="896" t="s">
        <v>275</v>
      </c>
      <c r="M2" s="896"/>
      <c r="N2" s="896"/>
      <c r="O2" s="896"/>
      <c r="P2" s="896"/>
      <c r="Q2" s="896"/>
      <c r="R2" s="896"/>
      <c r="S2" s="896"/>
      <c r="T2" s="896"/>
      <c r="U2" s="896"/>
      <c r="V2" s="102"/>
      <c r="W2" s="102"/>
    </row>
    <row r="3" spans="1:23" ht="12" customHeight="1" x14ac:dyDescent="0.25">
      <c r="A3" s="280"/>
      <c r="B3" s="79"/>
      <c r="C3" s="79"/>
      <c r="D3" s="79"/>
      <c r="E3" s="79"/>
      <c r="F3" s="16"/>
      <c r="M3" s="280"/>
      <c r="N3" s="79"/>
      <c r="O3" s="79"/>
      <c r="P3" s="79"/>
      <c r="Q3" s="79"/>
      <c r="R3" s="16"/>
    </row>
    <row r="4" spans="1:23" ht="15.75" customHeight="1" x14ac:dyDescent="0.25">
      <c r="A4" s="42"/>
      <c r="B4" s="897"/>
      <c r="C4" s="897"/>
      <c r="D4" s="907" t="s">
        <v>19</v>
      </c>
      <c r="E4" s="907"/>
      <c r="F4" s="907"/>
      <c r="G4" s="907" t="s">
        <v>20</v>
      </c>
      <c r="H4" s="907"/>
      <c r="I4" s="907"/>
      <c r="J4" s="89"/>
      <c r="K4" s="84"/>
      <c r="M4" s="897"/>
      <c r="N4" s="897"/>
      <c r="O4" s="909" t="s">
        <v>19</v>
      </c>
      <c r="P4" s="909"/>
      <c r="Q4" s="909"/>
      <c r="R4" s="909" t="s">
        <v>20</v>
      </c>
      <c r="S4" s="909"/>
      <c r="T4" s="909"/>
      <c r="U4" s="36"/>
      <c r="V4" s="53"/>
      <c r="W4" s="53"/>
    </row>
    <row r="5" spans="1:23" ht="15.75" customHeight="1" x14ac:dyDescent="0.25">
      <c r="A5" s="42"/>
      <c r="B5" s="897"/>
      <c r="C5" s="897"/>
      <c r="D5" s="907" t="s">
        <v>13</v>
      </c>
      <c r="E5" s="907" t="s">
        <v>34</v>
      </c>
      <c r="F5" s="907"/>
      <c r="G5" s="907" t="s">
        <v>13</v>
      </c>
      <c r="H5" s="907" t="s">
        <v>34</v>
      </c>
      <c r="I5" s="907"/>
      <c r="J5" s="90"/>
      <c r="K5" s="83"/>
      <c r="M5" s="897"/>
      <c r="N5" s="897"/>
      <c r="O5" s="909" t="s">
        <v>13</v>
      </c>
      <c r="P5" s="909" t="s">
        <v>34</v>
      </c>
      <c r="Q5" s="909"/>
      <c r="R5" s="909" t="s">
        <v>13</v>
      </c>
      <c r="S5" s="909" t="s">
        <v>34</v>
      </c>
      <c r="T5" s="909"/>
      <c r="U5" s="90"/>
      <c r="V5" s="83"/>
      <c r="W5" s="83"/>
    </row>
    <row r="6" spans="1:23" ht="15" customHeight="1" x14ac:dyDescent="0.25">
      <c r="A6" s="42"/>
      <c r="B6" s="897"/>
      <c r="C6" s="897"/>
      <c r="D6" s="907"/>
      <c r="E6" s="291" t="s">
        <v>35</v>
      </c>
      <c r="F6" s="291" t="s">
        <v>36</v>
      </c>
      <c r="G6" s="907"/>
      <c r="H6" s="291" t="s">
        <v>35</v>
      </c>
      <c r="I6" s="291" t="s">
        <v>36</v>
      </c>
      <c r="J6" s="7"/>
      <c r="K6" s="17"/>
      <c r="M6" s="897"/>
      <c r="N6" s="897"/>
      <c r="O6" s="909"/>
      <c r="P6" s="281" t="s">
        <v>35</v>
      </c>
      <c r="Q6" s="281" t="s">
        <v>36</v>
      </c>
      <c r="R6" s="909"/>
      <c r="S6" s="281" t="s">
        <v>35</v>
      </c>
      <c r="T6" s="281" t="s">
        <v>36</v>
      </c>
      <c r="U6" s="17"/>
      <c r="V6" s="7"/>
      <c r="W6" s="17"/>
    </row>
    <row r="7" spans="1:23" ht="15" customHeight="1" x14ac:dyDescent="0.25">
      <c r="A7" s="53"/>
      <c r="B7" s="895" t="s">
        <v>37</v>
      </c>
      <c r="C7" s="95" t="s">
        <v>29</v>
      </c>
      <c r="D7" s="96">
        <v>3.2073152442258763</v>
      </c>
      <c r="E7" s="96">
        <v>4.2302113078435086</v>
      </c>
      <c r="F7" s="96">
        <v>2.0673919295185406</v>
      </c>
      <c r="G7" s="96">
        <v>1.0166368655661584</v>
      </c>
      <c r="H7" s="96">
        <v>1.0034719801892353</v>
      </c>
      <c r="I7" s="96">
        <v>1.0323475737728283</v>
      </c>
      <c r="J7" s="7"/>
      <c r="K7" s="17"/>
      <c r="M7" s="909" t="s">
        <v>37</v>
      </c>
      <c r="N7" s="121" t="s">
        <v>29</v>
      </c>
      <c r="O7" s="320">
        <v>3.1168545201830735</v>
      </c>
      <c r="P7" s="320">
        <v>4.0348214544368632</v>
      </c>
      <c r="Q7" s="320">
        <v>2.1242204469239967</v>
      </c>
      <c r="R7" s="320">
        <v>1.0390527322853753</v>
      </c>
      <c r="S7" s="320">
        <v>1.2003369331483822</v>
      </c>
      <c r="T7" s="320">
        <v>0.84687284168556798</v>
      </c>
      <c r="U7" s="17"/>
      <c r="V7" s="7"/>
      <c r="W7" s="17"/>
    </row>
    <row r="8" spans="1:23" ht="15" customHeight="1" x14ac:dyDescent="0.25">
      <c r="A8" s="53"/>
      <c r="B8" s="895"/>
      <c r="C8" s="95" t="s">
        <v>2</v>
      </c>
      <c r="D8" s="96">
        <v>3.092116194937752</v>
      </c>
      <c r="E8" s="96">
        <v>4.050165183174796</v>
      </c>
      <c r="F8" s="96">
        <v>2.0421353930963448</v>
      </c>
      <c r="G8" s="96">
        <v>0.95899494826725407</v>
      </c>
      <c r="H8" s="96">
        <v>0.94198641223696578</v>
      </c>
      <c r="I8" s="96">
        <v>0.9790840066208667</v>
      </c>
      <c r="J8" s="7"/>
      <c r="K8" s="17"/>
      <c r="M8" s="909"/>
      <c r="N8" s="121" t="s">
        <v>2</v>
      </c>
      <c r="O8" s="320">
        <v>3.0228117761271003</v>
      </c>
      <c r="P8" s="320">
        <v>3.9383006053121372</v>
      </c>
      <c r="Q8" s="320">
        <v>2.0460021584626182</v>
      </c>
      <c r="R8" s="320">
        <v>1.0011194600928095</v>
      </c>
      <c r="S8" s="320">
        <v>1.1500107714471031</v>
      </c>
      <c r="T8" s="320">
        <v>0.82335329201730956</v>
      </c>
      <c r="U8" s="17"/>
      <c r="V8" s="7"/>
      <c r="W8" s="17"/>
    </row>
    <row r="9" spans="1:23" ht="15" customHeight="1" x14ac:dyDescent="0.25">
      <c r="A9" s="53"/>
      <c r="B9" s="895"/>
      <c r="C9" s="97" t="s">
        <v>6</v>
      </c>
      <c r="D9" s="96">
        <v>4.5327269080944141</v>
      </c>
      <c r="E9" s="96" t="s">
        <v>273</v>
      </c>
      <c r="F9" s="96" t="s">
        <v>273</v>
      </c>
      <c r="G9" s="96">
        <v>1.7514589088008039</v>
      </c>
      <c r="H9" s="96" t="s">
        <v>273</v>
      </c>
      <c r="I9" s="96" t="s">
        <v>273</v>
      </c>
      <c r="J9" s="7"/>
      <c r="K9" s="17"/>
      <c r="M9" s="909"/>
      <c r="N9" s="321" t="s">
        <v>6</v>
      </c>
      <c r="O9" s="320">
        <v>3.8862687040828923</v>
      </c>
      <c r="P9" s="320">
        <v>4.7905372206935404</v>
      </c>
      <c r="Q9" s="320">
        <v>2.7951234058463563</v>
      </c>
      <c r="R9" s="320">
        <v>1.3755925225531251</v>
      </c>
      <c r="S9" s="320">
        <v>1.6528925619834709</v>
      </c>
      <c r="T9" s="320">
        <v>1.0502928624394638</v>
      </c>
      <c r="U9" s="17"/>
      <c r="V9" s="7"/>
      <c r="W9" s="17"/>
    </row>
    <row r="10" spans="1:23" ht="15" customHeight="1" x14ac:dyDescent="0.25">
      <c r="A10" s="53"/>
      <c r="B10" s="895" t="s">
        <v>38</v>
      </c>
      <c r="C10" s="95" t="s">
        <v>29</v>
      </c>
      <c r="D10" s="96">
        <v>3.2758210067239046</v>
      </c>
      <c r="E10" s="96">
        <v>3.4857886475246787</v>
      </c>
      <c r="F10" s="96">
        <v>3.0418314376992543</v>
      </c>
      <c r="G10" s="96">
        <v>2.9181243363473066</v>
      </c>
      <c r="H10" s="96">
        <v>2.7681985660392701</v>
      </c>
      <c r="I10" s="96">
        <v>3.097042721318485</v>
      </c>
      <c r="J10" s="7"/>
      <c r="K10" s="17"/>
      <c r="M10" s="909" t="s">
        <v>38</v>
      </c>
      <c r="N10" s="121" t="s">
        <v>29</v>
      </c>
      <c r="O10" s="320">
        <v>3.452195335862914</v>
      </c>
      <c r="P10" s="320">
        <v>3.6694252744608917</v>
      </c>
      <c r="Q10" s="320">
        <v>3.2172959830233712</v>
      </c>
      <c r="R10" s="320">
        <v>2.817559888373474</v>
      </c>
      <c r="S10" s="320">
        <v>2.8832654695362456</v>
      </c>
      <c r="T10" s="320">
        <v>2.7392677101434422</v>
      </c>
      <c r="U10" s="17"/>
      <c r="V10" s="7"/>
      <c r="W10" s="17"/>
    </row>
    <row r="11" spans="1:23" ht="15" customHeight="1" x14ac:dyDescent="0.25">
      <c r="A11" s="53"/>
      <c r="B11" s="895"/>
      <c r="C11" s="95" t="s">
        <v>2</v>
      </c>
      <c r="D11" s="96">
        <v>2.8079392142213719</v>
      </c>
      <c r="E11" s="96">
        <v>2.9890995441321979</v>
      </c>
      <c r="F11" s="96">
        <v>2.6093952245119962</v>
      </c>
      <c r="G11" s="96">
        <v>2.5505184794341864</v>
      </c>
      <c r="H11" s="96">
        <v>2.5245235847950682</v>
      </c>
      <c r="I11" s="96">
        <v>2.5812214720004665</v>
      </c>
      <c r="J11" s="7"/>
      <c r="K11" s="17"/>
      <c r="M11" s="909"/>
      <c r="N11" s="121" t="s">
        <v>2</v>
      </c>
      <c r="O11" s="320">
        <v>2.9521321124787381</v>
      </c>
      <c r="P11" s="320">
        <v>3.1440214916357396</v>
      </c>
      <c r="Q11" s="320">
        <v>2.7473897004330516</v>
      </c>
      <c r="R11" s="320">
        <v>2.3167546185108359</v>
      </c>
      <c r="S11" s="320">
        <v>2.3215720002807787</v>
      </c>
      <c r="T11" s="320">
        <v>2.311002990094039</v>
      </c>
      <c r="U11" s="17"/>
      <c r="V11" s="7"/>
      <c r="W11" s="17"/>
    </row>
    <row r="12" spans="1:23" ht="15" customHeight="1" x14ac:dyDescent="0.25">
      <c r="A12" s="53"/>
      <c r="B12" s="895"/>
      <c r="C12" s="97" t="s">
        <v>6</v>
      </c>
      <c r="D12" s="96">
        <v>8.8268892420785949</v>
      </c>
      <c r="E12" s="96" t="s">
        <v>273</v>
      </c>
      <c r="F12" s="96" t="s">
        <v>273</v>
      </c>
      <c r="G12" s="96">
        <v>7.5062524662891601</v>
      </c>
      <c r="H12" s="96" t="s">
        <v>273</v>
      </c>
      <c r="I12" s="96" t="s">
        <v>273</v>
      </c>
      <c r="J12" s="7"/>
      <c r="K12" s="17"/>
      <c r="M12" s="909"/>
      <c r="N12" s="321" t="s">
        <v>6</v>
      </c>
      <c r="O12" s="320">
        <v>7.2928176929599902</v>
      </c>
      <c r="P12" s="320">
        <v>7.4223755703338199</v>
      </c>
      <c r="Q12" s="320">
        <v>7.1364852915226118</v>
      </c>
      <c r="R12" s="320">
        <v>6.9709080534786754</v>
      </c>
      <c r="S12" s="320">
        <v>7.524104683195592</v>
      </c>
      <c r="T12" s="320">
        <v>6.3219551142990804</v>
      </c>
      <c r="U12" s="17"/>
      <c r="V12" s="7"/>
      <c r="W12" s="17"/>
    </row>
    <row r="13" spans="1:23" ht="15" customHeight="1" x14ac:dyDescent="0.25">
      <c r="A13" s="53"/>
      <c r="B13" s="895" t="s">
        <v>29</v>
      </c>
      <c r="C13" s="95" t="s">
        <v>29</v>
      </c>
      <c r="D13" s="96">
        <v>6.483136250949781</v>
      </c>
      <c r="E13" s="96">
        <v>7.7159999553681873</v>
      </c>
      <c r="F13" s="96">
        <v>5.1092233672177949</v>
      </c>
      <c r="G13" s="96">
        <v>3.934761201913465</v>
      </c>
      <c r="H13" s="96">
        <v>3.7716705462285054</v>
      </c>
      <c r="I13" s="96">
        <v>4.1293902950913131</v>
      </c>
      <c r="J13" s="7"/>
      <c r="K13" s="17"/>
      <c r="M13" s="909" t="s">
        <v>29</v>
      </c>
      <c r="N13" s="121" t="s">
        <v>29</v>
      </c>
      <c r="O13" s="320">
        <v>6.5690498560459876</v>
      </c>
      <c r="P13" s="320">
        <v>7.7042467288977541</v>
      </c>
      <c r="Q13" s="320">
        <v>5.3415164299473679</v>
      </c>
      <c r="R13" s="320">
        <v>3.8566126206588494</v>
      </c>
      <c r="S13" s="320">
        <v>4.0836024026846278</v>
      </c>
      <c r="T13" s="320">
        <v>3.5861405518290099</v>
      </c>
      <c r="U13" s="17"/>
      <c r="V13" s="7"/>
      <c r="W13" s="17"/>
    </row>
    <row r="14" spans="1:23" ht="15" customHeight="1" x14ac:dyDescent="0.25">
      <c r="A14" s="53"/>
      <c r="B14" s="895"/>
      <c r="C14" s="95" t="s">
        <v>2</v>
      </c>
      <c r="D14" s="96">
        <v>5.9000554091591235</v>
      </c>
      <c r="E14" s="96">
        <v>7.0392647273069944</v>
      </c>
      <c r="F14" s="96">
        <v>4.6515306176083406</v>
      </c>
      <c r="G14" s="96">
        <v>3.5095134277014406</v>
      </c>
      <c r="H14" s="96">
        <v>3.4665099970320341</v>
      </c>
      <c r="I14" s="96">
        <v>3.5603054786213333</v>
      </c>
      <c r="J14" s="7"/>
      <c r="K14" s="17"/>
      <c r="M14" s="909"/>
      <c r="N14" s="121" t="s">
        <v>2</v>
      </c>
      <c r="O14" s="320">
        <v>5.9749438886058384</v>
      </c>
      <c r="P14" s="320">
        <v>7.0823220969478768</v>
      </c>
      <c r="Q14" s="320">
        <v>4.7933918588956699</v>
      </c>
      <c r="R14" s="320">
        <v>3.3178740786036456</v>
      </c>
      <c r="S14" s="320">
        <v>3.4715827717278818</v>
      </c>
      <c r="T14" s="320">
        <v>3.1343562821113489</v>
      </c>
      <c r="U14" s="17"/>
      <c r="V14" s="7"/>
      <c r="W14" s="17"/>
    </row>
    <row r="15" spans="1:23" ht="15" customHeight="1" x14ac:dyDescent="0.25">
      <c r="A15" s="53"/>
      <c r="B15" s="895"/>
      <c r="C15" s="97" t="s">
        <v>6</v>
      </c>
      <c r="D15" s="96">
        <v>13.359616150173009</v>
      </c>
      <c r="E15" s="96" t="s">
        <v>273</v>
      </c>
      <c r="F15" s="96" t="s">
        <v>273</v>
      </c>
      <c r="G15" s="96">
        <v>9.2577113750899631</v>
      </c>
      <c r="H15" s="96" t="s">
        <v>273</v>
      </c>
      <c r="I15" s="96" t="s">
        <v>273</v>
      </c>
      <c r="J15" s="7"/>
      <c r="K15" s="17"/>
      <c r="M15" s="909"/>
      <c r="N15" s="321" t="s">
        <v>6</v>
      </c>
      <c r="O15" s="320">
        <v>11.179086397042882</v>
      </c>
      <c r="P15" s="320">
        <v>12.21291279102736</v>
      </c>
      <c r="Q15" s="320">
        <v>9.9316086973689686</v>
      </c>
      <c r="R15" s="320">
        <v>8.3465005760318007</v>
      </c>
      <c r="S15" s="320">
        <v>9.1769972451790629</v>
      </c>
      <c r="T15" s="320">
        <v>7.372247976738544</v>
      </c>
      <c r="U15" s="17"/>
      <c r="V15" s="7"/>
      <c r="W15" s="17"/>
    </row>
    <row r="16" spans="1:23" ht="15" customHeight="1" x14ac:dyDescent="0.25">
      <c r="B16" s="3" t="s">
        <v>16</v>
      </c>
      <c r="I16" s="17"/>
      <c r="J16" s="7"/>
      <c r="K16" s="17"/>
      <c r="M16" s="3" t="s">
        <v>16</v>
      </c>
      <c r="U16" s="17"/>
      <c r="V16" s="7"/>
      <c r="W16" s="17"/>
    </row>
    <row r="17" spans="1:23" x14ac:dyDescent="0.25">
      <c r="B17" s="4" t="s">
        <v>4</v>
      </c>
      <c r="I17" s="17"/>
      <c r="J17" s="7"/>
      <c r="K17" s="17"/>
      <c r="M17" s="4" t="s">
        <v>4</v>
      </c>
      <c r="U17" s="17"/>
      <c r="V17" s="7"/>
      <c r="W17" s="17"/>
    </row>
    <row r="18" spans="1:23" x14ac:dyDescent="0.25">
      <c r="A18" s="93"/>
      <c r="D18" s="94"/>
      <c r="E18" s="94"/>
      <c r="F18" s="94"/>
      <c r="G18" s="94"/>
      <c r="H18" s="43"/>
      <c r="I18" s="17"/>
      <c r="J18" s="91"/>
      <c r="K18" s="17"/>
      <c r="M18" s="93"/>
      <c r="N18" s="322"/>
      <c r="O18" s="94"/>
      <c r="P18" s="94"/>
      <c r="Q18" s="94"/>
      <c r="R18" s="94"/>
      <c r="S18" s="94"/>
      <c r="T18" s="43"/>
      <c r="U18" s="17"/>
      <c r="V18" s="56"/>
      <c r="W18" s="17"/>
    </row>
    <row r="19" spans="1:23" x14ac:dyDescent="0.25">
      <c r="A19" s="93"/>
      <c r="B19" s="290"/>
      <c r="C19" s="290"/>
      <c r="D19" s="94"/>
      <c r="E19" s="94"/>
      <c r="F19" s="94"/>
      <c r="G19" s="94"/>
      <c r="H19" s="42"/>
      <c r="I19" s="42"/>
      <c r="J19" s="42"/>
      <c r="M19" s="93"/>
      <c r="N19" s="322"/>
      <c r="O19" s="94"/>
      <c r="P19" s="94"/>
      <c r="Q19" s="94"/>
      <c r="R19" s="94"/>
      <c r="S19" s="94"/>
      <c r="T19" s="42"/>
      <c r="U19" s="42"/>
    </row>
    <row r="20" spans="1:23" x14ac:dyDescent="0.25">
      <c r="A20" s="66"/>
      <c r="B20" s="307"/>
      <c r="C20" s="307"/>
      <c r="D20" s="308" t="s">
        <v>19</v>
      </c>
      <c r="E20" s="308" t="s">
        <v>39</v>
      </c>
      <c r="F20" s="306"/>
      <c r="G20" s="306"/>
      <c r="H20" s="306"/>
      <c r="I20" s="306"/>
      <c r="J20" s="42"/>
      <c r="M20" s="290"/>
      <c r="N20" s="290"/>
      <c r="O20" s="290"/>
      <c r="P20" s="290"/>
      <c r="Q20" s="290"/>
      <c r="R20" s="290"/>
      <c r="S20" s="290"/>
      <c r="T20" s="290"/>
      <c r="U20" s="290"/>
    </row>
    <row r="21" spans="1:23" s="5" customFormat="1" ht="23.25" x14ac:dyDescent="0.25">
      <c r="A21" s="894"/>
      <c r="B21" s="912" t="s">
        <v>40</v>
      </c>
      <c r="C21" s="309" t="s">
        <v>2</v>
      </c>
      <c r="D21" s="310">
        <v>3.092116194937752</v>
      </c>
      <c r="E21" s="310">
        <v>0.95899494826725407</v>
      </c>
      <c r="F21" s="306"/>
      <c r="G21" s="306"/>
      <c r="H21" s="306"/>
      <c r="I21" s="306"/>
      <c r="L21"/>
      <c r="M21" s="302"/>
      <c r="N21" s="302"/>
      <c r="O21" s="303" t="s">
        <v>19</v>
      </c>
      <c r="P21" s="303" t="s">
        <v>39</v>
      </c>
      <c r="Q21" s="290"/>
      <c r="R21" s="290"/>
      <c r="S21" s="290"/>
      <c r="T21" s="290"/>
      <c r="U21" s="290"/>
      <c r="V21"/>
      <c r="W21"/>
    </row>
    <row r="22" spans="1:23" s="5" customFormat="1" ht="28.5" customHeight="1" x14ac:dyDescent="0.25">
      <c r="A22" s="894"/>
      <c r="B22" s="912"/>
      <c r="C22" s="311" t="s">
        <v>6</v>
      </c>
      <c r="D22" s="310">
        <v>4.5327269080944141</v>
      </c>
      <c r="E22" s="310">
        <v>1.7514589088008039</v>
      </c>
      <c r="F22" s="306"/>
      <c r="G22" s="306"/>
      <c r="H22" s="306"/>
      <c r="I22" s="306"/>
      <c r="M22" s="913" t="s">
        <v>2</v>
      </c>
      <c r="N22" s="304" t="s">
        <v>41</v>
      </c>
      <c r="O22" s="325">
        <v>2.9521321124787381</v>
      </c>
      <c r="P22" s="325">
        <v>2.3167546185108359</v>
      </c>
      <c r="Q22" s="290"/>
      <c r="R22" s="290"/>
      <c r="S22" s="290"/>
      <c r="T22" s="290"/>
      <c r="U22" s="290"/>
    </row>
    <row r="23" spans="1:23" s="5" customFormat="1" ht="23.25" x14ac:dyDescent="0.25">
      <c r="A23" s="894"/>
      <c r="B23" s="912" t="s">
        <v>41</v>
      </c>
      <c r="C23" s="309" t="s">
        <v>2</v>
      </c>
      <c r="D23" s="310">
        <v>2.8079392142213719</v>
      </c>
      <c r="E23" s="310">
        <v>2.5505184794341864</v>
      </c>
      <c r="F23" s="306"/>
      <c r="G23" s="306"/>
      <c r="H23" s="306"/>
      <c r="I23" s="306"/>
      <c r="L23" s="62"/>
      <c r="M23" s="913"/>
      <c r="N23" s="305" t="s">
        <v>40</v>
      </c>
      <c r="O23" s="325">
        <v>3.0228117761271003</v>
      </c>
      <c r="P23" s="325">
        <v>1.0011194600928095</v>
      </c>
      <c r="Q23" s="290"/>
      <c r="R23" s="290"/>
      <c r="S23" s="290"/>
      <c r="T23" s="290"/>
      <c r="U23" s="290"/>
    </row>
    <row r="24" spans="1:23" s="5" customFormat="1" ht="15" customHeight="1" x14ac:dyDescent="0.25">
      <c r="A24" s="894"/>
      <c r="B24" s="912"/>
      <c r="C24" s="311" t="s">
        <v>6</v>
      </c>
      <c r="D24" s="310">
        <v>8.8268892420785949</v>
      </c>
      <c r="E24" s="310">
        <v>7.5062524662891601</v>
      </c>
      <c r="F24" s="306"/>
      <c r="G24" s="306"/>
      <c r="H24" s="306"/>
      <c r="I24" s="306"/>
      <c r="L24" s="62"/>
      <c r="M24" s="913" t="s">
        <v>6</v>
      </c>
      <c r="N24" s="304" t="s">
        <v>41</v>
      </c>
      <c r="O24" s="325">
        <v>7.2928176929599902</v>
      </c>
      <c r="P24" s="325">
        <v>6.9709080534786754</v>
      </c>
      <c r="Q24" s="290"/>
      <c r="R24" s="290"/>
      <c r="S24" s="290"/>
      <c r="T24" s="290"/>
      <c r="U24" s="290"/>
    </row>
    <row r="25" spans="1:23" s="5" customFormat="1" x14ac:dyDescent="0.25">
      <c r="A25" s="62"/>
      <c r="B25" s="306"/>
      <c r="C25" s="306"/>
      <c r="D25" s="306"/>
      <c r="E25" s="306"/>
      <c r="F25" s="306"/>
      <c r="G25" s="306"/>
      <c r="H25" s="306"/>
      <c r="I25" s="306"/>
      <c r="M25" s="913"/>
      <c r="N25" s="305" t="s">
        <v>40</v>
      </c>
      <c r="O25" s="325">
        <v>3.8862687040828923</v>
      </c>
      <c r="P25" s="325">
        <v>1.3755925225531251</v>
      </c>
      <c r="Q25" s="290"/>
      <c r="R25" s="290"/>
      <c r="S25" s="290"/>
      <c r="T25" s="290"/>
      <c r="U25" s="290"/>
    </row>
    <row r="26" spans="1:23" s="5" customFormat="1" x14ac:dyDescent="0.25">
      <c r="A26" s="57"/>
      <c r="B26" s="306"/>
      <c r="C26" s="306"/>
      <c r="D26" s="306"/>
      <c r="E26" s="306"/>
      <c r="F26" s="306"/>
      <c r="G26" s="306"/>
      <c r="H26" s="306"/>
      <c r="I26" s="306"/>
      <c r="M26" s="290"/>
      <c r="N26" s="290"/>
      <c r="O26" s="290"/>
      <c r="P26" s="290"/>
      <c r="Q26" s="290"/>
      <c r="R26" s="290"/>
      <c r="S26" s="290"/>
      <c r="T26" s="290"/>
      <c r="U26" s="290"/>
    </row>
    <row r="27" spans="1:23" s="5" customFormat="1" x14ac:dyDescent="0.25">
      <c r="A27" s="47"/>
      <c r="B27" s="306"/>
      <c r="C27" s="306"/>
      <c r="D27" s="306"/>
      <c r="E27" s="306"/>
      <c r="F27" s="306"/>
      <c r="G27" s="306"/>
      <c r="H27" s="306"/>
      <c r="I27" s="306"/>
      <c r="M27" s="290"/>
      <c r="N27" s="290"/>
      <c r="O27" s="290"/>
      <c r="P27" s="290"/>
      <c r="Q27" s="290"/>
      <c r="R27" s="290"/>
      <c r="S27" s="290"/>
      <c r="T27" s="290"/>
      <c r="U27" s="290"/>
    </row>
    <row r="28" spans="1:23" s="5" customFormat="1" x14ac:dyDescent="0.25">
      <c r="B28" s="306"/>
      <c r="C28" s="306"/>
      <c r="D28" s="306"/>
      <c r="E28" s="306"/>
      <c r="F28" s="306"/>
      <c r="G28" s="306"/>
      <c r="H28" s="306"/>
      <c r="I28" s="306"/>
      <c r="M28" s="290"/>
      <c r="N28" s="290"/>
      <c r="O28" s="290"/>
      <c r="P28" s="290"/>
      <c r="Q28" s="290"/>
      <c r="R28" s="290"/>
      <c r="S28" s="290"/>
      <c r="T28" s="290"/>
      <c r="U28" s="290"/>
    </row>
    <row r="29" spans="1:23" s="5" customFormat="1" x14ac:dyDescent="0.25">
      <c r="B29" s="306"/>
      <c r="C29" s="306"/>
      <c r="D29" s="306"/>
      <c r="E29" s="306"/>
      <c r="F29" s="306"/>
      <c r="G29" s="306"/>
      <c r="H29" s="306"/>
      <c r="I29" s="306"/>
      <c r="M29" s="290"/>
      <c r="N29" s="290"/>
      <c r="O29" s="290"/>
      <c r="P29" s="290"/>
      <c r="Q29" s="290"/>
      <c r="R29" s="290"/>
      <c r="S29" s="290"/>
      <c r="T29" s="290"/>
      <c r="U29" s="290"/>
    </row>
    <row r="30" spans="1:23" s="5" customFormat="1" x14ac:dyDescent="0.25">
      <c r="B30" s="306"/>
      <c r="C30" s="306"/>
      <c r="D30" s="306"/>
      <c r="E30" s="306"/>
      <c r="F30" s="306"/>
      <c r="G30" s="306"/>
      <c r="H30" s="306"/>
      <c r="I30" s="306"/>
      <c r="M30" s="290"/>
      <c r="N30" s="290"/>
      <c r="O30" s="290"/>
      <c r="P30" s="290"/>
      <c r="Q30" s="290"/>
      <c r="R30" s="290"/>
      <c r="S30" s="290"/>
      <c r="T30" s="290"/>
      <c r="U30" s="290"/>
    </row>
    <row r="31" spans="1:23" s="5" customFormat="1" x14ac:dyDescent="0.25">
      <c r="B31" s="306"/>
      <c r="C31" s="306"/>
      <c r="D31" s="306"/>
      <c r="E31" s="306"/>
      <c r="F31" s="306"/>
      <c r="G31" s="306"/>
      <c r="H31" s="306"/>
      <c r="I31" s="306"/>
      <c r="M31" s="290"/>
      <c r="N31" s="290"/>
      <c r="O31" s="290"/>
      <c r="P31" s="290"/>
      <c r="Q31" s="290"/>
      <c r="R31" s="290"/>
      <c r="S31" s="290"/>
      <c r="T31" s="290"/>
      <c r="U31" s="290"/>
    </row>
    <row r="32" spans="1:23" s="5" customFormat="1" x14ac:dyDescent="0.25">
      <c r="B32" s="306"/>
      <c r="C32" s="306"/>
      <c r="D32" s="306"/>
      <c r="E32" s="306"/>
      <c r="F32" s="306"/>
      <c r="G32" s="306"/>
      <c r="H32" s="306"/>
      <c r="I32" s="306"/>
      <c r="M32" s="290"/>
      <c r="N32" s="290"/>
      <c r="O32" s="290"/>
      <c r="P32" s="290"/>
      <c r="Q32" s="290"/>
      <c r="R32" s="290"/>
      <c r="S32" s="290"/>
      <c r="T32" s="290"/>
      <c r="U32" s="290"/>
    </row>
    <row r="33" spans="1:23" s="5" customFormat="1" x14ac:dyDescent="0.25">
      <c r="B33" s="306"/>
      <c r="C33" s="306"/>
      <c r="D33" s="306"/>
      <c r="E33" s="306"/>
      <c r="F33" s="306"/>
      <c r="G33" s="306"/>
      <c r="H33" s="306"/>
      <c r="I33" s="306"/>
      <c r="M33" s="290"/>
      <c r="N33" s="290"/>
      <c r="O33" s="290"/>
      <c r="P33" s="290"/>
      <c r="Q33" s="290"/>
      <c r="R33" s="290"/>
      <c r="S33" s="290"/>
      <c r="T33" s="290"/>
      <c r="U33" s="290"/>
    </row>
    <row r="34" spans="1:23" s="5" customFormat="1" x14ac:dyDescent="0.25">
      <c r="B34" s="306"/>
      <c r="C34" s="306"/>
      <c r="D34" s="306"/>
      <c r="E34" s="306"/>
      <c r="F34" s="306"/>
      <c r="G34" s="306"/>
      <c r="H34" s="306"/>
      <c r="I34" s="306"/>
      <c r="M34" s="290"/>
      <c r="N34" s="290"/>
      <c r="O34" s="290"/>
      <c r="P34" s="290"/>
      <c r="Q34" s="290"/>
      <c r="R34" s="290"/>
      <c r="S34" s="290"/>
      <c r="T34" s="290"/>
      <c r="U34" s="290"/>
    </row>
    <row r="35" spans="1:23" s="5" customFormat="1" x14ac:dyDescent="0.25">
      <c r="B35" s="306"/>
      <c r="C35" s="306"/>
      <c r="D35" s="306"/>
      <c r="E35" s="306"/>
      <c r="F35" s="306"/>
      <c r="G35" s="306"/>
      <c r="H35" s="306"/>
      <c r="I35" s="306"/>
      <c r="M35" s="290"/>
      <c r="N35" s="290"/>
      <c r="O35" s="290"/>
      <c r="P35" s="290"/>
      <c r="Q35" s="290"/>
      <c r="R35" s="290"/>
      <c r="S35" s="290"/>
      <c r="T35" s="290"/>
      <c r="U35" s="290"/>
    </row>
    <row r="36" spans="1:23" s="5" customFormat="1" x14ac:dyDescent="0.25">
      <c r="A36" s="3"/>
      <c r="B36" s="306"/>
      <c r="C36" s="306"/>
      <c r="D36" s="306"/>
      <c r="E36" s="306"/>
      <c r="F36" s="306"/>
      <c r="G36" s="306"/>
      <c r="H36" s="306"/>
      <c r="I36" s="306"/>
      <c r="M36" s="290"/>
      <c r="N36" s="290"/>
      <c r="O36" s="290"/>
      <c r="P36" s="290"/>
      <c r="Q36" s="290"/>
      <c r="R36" s="290"/>
      <c r="S36" s="290"/>
      <c r="T36" s="290"/>
      <c r="U36" s="290"/>
    </row>
    <row r="37" spans="1:23" s="5" customFormat="1" x14ac:dyDescent="0.25">
      <c r="A37" s="4"/>
      <c r="B37" s="306"/>
      <c r="C37" s="306"/>
      <c r="D37" s="306"/>
      <c r="E37" s="306"/>
      <c r="F37" s="306"/>
      <c r="G37" s="306"/>
      <c r="H37" s="306"/>
      <c r="I37" s="306"/>
      <c r="M37" s="290"/>
      <c r="N37" s="290"/>
      <c r="O37" s="290"/>
      <c r="P37" s="290"/>
      <c r="Q37" s="290"/>
      <c r="R37" s="290"/>
      <c r="S37" s="290"/>
      <c r="T37" s="290"/>
      <c r="U37" s="290"/>
    </row>
    <row r="38" spans="1:23" s="5" customFormat="1" x14ac:dyDescent="0.25">
      <c r="B38" s="312" t="s">
        <v>16</v>
      </c>
      <c r="C38" s="306"/>
      <c r="D38" s="306"/>
      <c r="E38" s="306"/>
      <c r="F38" s="306"/>
      <c r="G38" s="306"/>
      <c r="H38" s="306"/>
      <c r="I38" s="306"/>
      <c r="M38" s="61" t="s">
        <v>16</v>
      </c>
      <c r="N38" s="290"/>
      <c r="O38" s="290"/>
      <c r="P38" s="290"/>
      <c r="Q38" s="290"/>
      <c r="R38" s="290"/>
      <c r="S38" s="290"/>
      <c r="T38" s="290"/>
      <c r="U38" s="290"/>
    </row>
    <row r="39" spans="1:23" s="5" customFormat="1" x14ac:dyDescent="0.25">
      <c r="B39" s="307" t="s">
        <v>4</v>
      </c>
      <c r="C39" s="306"/>
      <c r="D39" s="306"/>
      <c r="E39" s="306"/>
      <c r="F39" s="306"/>
      <c r="G39" s="306"/>
      <c r="H39" s="306"/>
      <c r="I39" s="306"/>
      <c r="M39" s="135" t="s">
        <v>4</v>
      </c>
      <c r="N39" s="290"/>
      <c r="O39" s="290"/>
      <c r="P39" s="290"/>
      <c r="Q39" s="290"/>
      <c r="R39" s="290"/>
      <c r="S39" s="290"/>
      <c r="T39" s="290"/>
      <c r="U39" s="290"/>
    </row>
    <row r="40" spans="1:23" s="5" customFormat="1" x14ac:dyDescent="0.25">
      <c r="A40" s="3"/>
      <c r="H40" s="306"/>
      <c r="I40" s="313"/>
      <c r="N40" s="16"/>
      <c r="O40" s="290"/>
      <c r="P40" s="290"/>
      <c r="Q40" s="290"/>
      <c r="R40" s="290"/>
      <c r="S40" s="290"/>
      <c r="T40" s="290"/>
      <c r="U40" s="290"/>
    </row>
    <row r="41" spans="1:23" s="5" customFormat="1" x14ac:dyDescent="0.25">
      <c r="A41" s="4"/>
      <c r="H41" s="313"/>
      <c r="I41" s="313"/>
      <c r="N41" s="323"/>
    </row>
    <row r="42" spans="1:23" s="5" customFormat="1" x14ac:dyDescent="0.25">
      <c r="A42" s="4"/>
      <c r="H42" s="59"/>
      <c r="I42" s="59"/>
      <c r="N42" s="324"/>
    </row>
    <row r="43" spans="1:23" x14ac:dyDescent="0.25">
      <c r="A43" s="4"/>
      <c r="L43" s="5"/>
      <c r="M43" s="5"/>
      <c r="N43" s="324"/>
      <c r="O43" s="5"/>
      <c r="P43" s="5"/>
      <c r="Q43" s="5"/>
      <c r="R43" s="5"/>
      <c r="S43" s="5"/>
      <c r="T43" s="5"/>
      <c r="U43" s="5"/>
      <c r="V43" s="5"/>
      <c r="W43" s="5"/>
    </row>
    <row r="44" spans="1:23" x14ac:dyDescent="0.25">
      <c r="H44" s="364" t="s">
        <v>316</v>
      </c>
      <c r="J44" s="364"/>
      <c r="K44" s="364"/>
      <c r="L44" s="5"/>
      <c r="M44" s="5"/>
      <c r="N44" s="324"/>
      <c r="O44" s="5"/>
      <c r="P44" s="5"/>
      <c r="Q44" s="5"/>
      <c r="R44" s="5"/>
      <c r="S44" s="364" t="s">
        <v>316</v>
      </c>
      <c r="U44" s="364"/>
      <c r="V44" s="364"/>
      <c r="W44" s="5"/>
    </row>
  </sheetData>
  <mergeCells count="28">
    <mergeCell ref="A21:A22"/>
    <mergeCell ref="A23:A24"/>
    <mergeCell ref="B21:B22"/>
    <mergeCell ref="B23:B24"/>
    <mergeCell ref="M22:M23"/>
    <mergeCell ref="M24:M25"/>
    <mergeCell ref="B7:B9"/>
    <mergeCell ref="M7:M9"/>
    <mergeCell ref="B10:B12"/>
    <mergeCell ref="M10:M12"/>
    <mergeCell ref="B13:B15"/>
    <mergeCell ref="M13:M15"/>
    <mergeCell ref="S5:T5"/>
    <mergeCell ref="A2:K2"/>
    <mergeCell ref="L2:U2"/>
    <mergeCell ref="B4:C6"/>
    <mergeCell ref="D4:F4"/>
    <mergeCell ref="G4:I4"/>
    <mergeCell ref="M4:N6"/>
    <mergeCell ref="O4:Q4"/>
    <mergeCell ref="R4:T4"/>
    <mergeCell ref="D5:D6"/>
    <mergeCell ref="E5:F5"/>
    <mergeCell ref="G5:G6"/>
    <mergeCell ref="H5:I5"/>
    <mergeCell ref="O5:O6"/>
    <mergeCell ref="P5:Q5"/>
    <mergeCell ref="R5:R6"/>
  </mergeCells>
  <hyperlinks>
    <hyperlink ref="H1:K1" location="Inhalt_Jugendliche!A1" display="zurück zur Übersicht"/>
    <hyperlink ref="S1:V1" location="Inhalt_Jugendliche!A1" display="zurück zur Übersicht"/>
    <hyperlink ref="S44:V44" location="Inhalt_Jugendliche!A1" display="zurück zur Übersicht"/>
    <hyperlink ref="H44:K44" location="Inhalt_Jugendliche!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8"/>
  <sheetViews>
    <sheetView showGridLines="0" view="pageLayout" topLeftCell="A22" zoomScaleNormal="100" workbookViewId="0">
      <selection activeCell="F46" sqref="F46:G46"/>
    </sheetView>
  </sheetViews>
  <sheetFormatPr baseColWidth="10" defaultColWidth="11.42578125" defaultRowHeight="15" x14ac:dyDescent="0.25"/>
  <cols>
    <col min="1" max="1" width="17.85546875" customWidth="1"/>
    <col min="2" max="2" width="7.7109375" customWidth="1"/>
    <col min="7" max="7" width="13.5703125" customWidth="1"/>
    <col min="8" max="8" width="17" customWidth="1"/>
    <col min="9" max="9" width="11.5703125" customWidth="1"/>
    <col min="10" max="10" width="9.5703125" customWidth="1"/>
  </cols>
  <sheetData>
    <row r="1" spans="1:16" x14ac:dyDescent="0.25">
      <c r="F1" s="892" t="s">
        <v>316</v>
      </c>
      <c r="G1" s="892"/>
      <c r="H1" s="365"/>
      <c r="I1" s="365"/>
      <c r="J1" s="18"/>
      <c r="K1" s="18"/>
      <c r="L1" s="18"/>
      <c r="M1" s="892" t="s">
        <v>316</v>
      </c>
      <c r="N1" s="892"/>
    </row>
    <row r="2" spans="1:16" ht="24" customHeight="1" x14ac:dyDescent="0.25">
      <c r="A2" s="914" t="s">
        <v>474</v>
      </c>
      <c r="B2" s="914"/>
      <c r="C2" s="914"/>
      <c r="D2" s="914"/>
      <c r="E2" s="914"/>
      <c r="F2" s="914"/>
      <c r="G2" s="914"/>
      <c r="H2" s="914" t="s">
        <v>475</v>
      </c>
      <c r="I2" s="914"/>
      <c r="J2" s="914"/>
      <c r="K2" s="914"/>
      <c r="L2" s="914"/>
      <c r="M2" s="914"/>
      <c r="N2" s="914"/>
      <c r="O2" s="53"/>
      <c r="P2" s="53"/>
    </row>
    <row r="3" spans="1:16" x14ac:dyDescent="0.25">
      <c r="A3" s="59"/>
      <c r="B3" s="59"/>
      <c r="C3" s="59"/>
      <c r="D3" s="59"/>
      <c r="E3" s="59"/>
      <c r="F3" s="59"/>
      <c r="G3" s="59"/>
      <c r="H3" s="59"/>
      <c r="I3" s="59"/>
      <c r="J3" s="59"/>
      <c r="K3" s="59"/>
      <c r="L3" s="59"/>
      <c r="M3" s="59"/>
      <c r="N3" s="59"/>
      <c r="O3" s="42"/>
    </row>
    <row r="4" spans="1:16" x14ac:dyDescent="0.25">
      <c r="A4" s="908"/>
      <c r="B4" s="916" t="s">
        <v>49</v>
      </c>
      <c r="C4" s="909"/>
      <c r="D4" s="909" t="s">
        <v>39</v>
      </c>
      <c r="E4" s="909"/>
      <c r="F4" s="70"/>
      <c r="G4" s="70"/>
      <c r="H4" s="908"/>
      <c r="I4" s="916" t="s">
        <v>49</v>
      </c>
      <c r="J4" s="909"/>
      <c r="K4" s="909" t="s">
        <v>39</v>
      </c>
      <c r="L4" s="909"/>
      <c r="M4" s="39"/>
      <c r="N4" s="39"/>
      <c r="O4" s="39"/>
      <c r="P4" s="39"/>
    </row>
    <row r="5" spans="1:16" x14ac:dyDescent="0.25">
      <c r="A5" s="915"/>
      <c r="B5" s="647" t="s">
        <v>0</v>
      </c>
      <c r="C5" s="646" t="s">
        <v>1</v>
      </c>
      <c r="D5" s="646" t="s">
        <v>0</v>
      </c>
      <c r="E5" s="646" t="s">
        <v>1</v>
      </c>
      <c r="F5" s="89"/>
      <c r="G5" s="89"/>
      <c r="H5" s="915"/>
      <c r="I5" s="647" t="s">
        <v>0</v>
      </c>
      <c r="J5" s="646" t="s">
        <v>1</v>
      </c>
      <c r="K5" s="646" t="s">
        <v>0</v>
      </c>
      <c r="L5" s="646" t="s">
        <v>1</v>
      </c>
      <c r="M5" s="105"/>
      <c r="N5" s="105"/>
      <c r="O5" s="105"/>
      <c r="P5" s="105"/>
    </row>
    <row r="6" spans="1:16" ht="15" customHeight="1" x14ac:dyDescent="0.25">
      <c r="A6" s="116" t="s">
        <v>2</v>
      </c>
      <c r="B6" s="119">
        <v>9628</v>
      </c>
      <c r="C6" s="118">
        <v>0.8532435306628855</v>
      </c>
      <c r="D6" s="119">
        <v>2002</v>
      </c>
      <c r="E6" s="118">
        <v>0.91834862385321103</v>
      </c>
      <c r="F6" s="90"/>
      <c r="G6" s="90"/>
      <c r="H6" s="116" t="s">
        <v>2</v>
      </c>
      <c r="I6" s="119">
        <v>193756</v>
      </c>
      <c r="J6" s="118">
        <v>0.81984318736697792</v>
      </c>
      <c r="K6" s="119">
        <v>40444</v>
      </c>
      <c r="L6" s="118">
        <v>0.88355835190282694</v>
      </c>
      <c r="M6" s="104"/>
      <c r="N6" s="104"/>
      <c r="O6" s="104"/>
      <c r="P6" s="104"/>
    </row>
    <row r="7" spans="1:16" ht="15" customHeight="1" x14ac:dyDescent="0.25">
      <c r="A7" s="120" t="s">
        <v>15</v>
      </c>
      <c r="B7" s="119">
        <v>1655</v>
      </c>
      <c r="C7" s="118">
        <v>0.14666784828075149</v>
      </c>
      <c r="D7" s="119">
        <v>178</v>
      </c>
      <c r="E7" s="118">
        <v>8.1651376146788995E-2</v>
      </c>
      <c r="F7" s="113"/>
      <c r="G7" s="94"/>
      <c r="H7" s="120" t="s">
        <v>15</v>
      </c>
      <c r="I7" s="119">
        <v>42431</v>
      </c>
      <c r="J7" s="118">
        <v>0.17953904025252504</v>
      </c>
      <c r="K7" s="119">
        <v>5304</v>
      </c>
      <c r="L7" s="118">
        <v>0.11587364005767466</v>
      </c>
      <c r="M7" s="94"/>
      <c r="N7" s="113"/>
      <c r="O7" s="94"/>
      <c r="P7" s="113"/>
    </row>
    <row r="8" spans="1:16" ht="15" customHeight="1" x14ac:dyDescent="0.25">
      <c r="A8" s="98" t="s">
        <v>23</v>
      </c>
      <c r="B8" s="119" t="s">
        <v>5</v>
      </c>
      <c r="C8" s="118" t="s">
        <v>3</v>
      </c>
      <c r="D8" s="119" t="s">
        <v>5</v>
      </c>
      <c r="E8" s="118" t="s">
        <v>3</v>
      </c>
      <c r="F8" s="113"/>
      <c r="G8" s="94"/>
      <c r="H8" s="98" t="s">
        <v>23</v>
      </c>
      <c r="I8" s="119">
        <v>1249</v>
      </c>
      <c r="J8" s="118">
        <v>5.2849157756216861E-3</v>
      </c>
      <c r="K8" s="119">
        <v>189</v>
      </c>
      <c r="L8" s="118">
        <v>4.1289815178922528E-3</v>
      </c>
      <c r="M8" s="94"/>
      <c r="N8" s="113"/>
      <c r="O8" s="94"/>
      <c r="P8" s="113"/>
    </row>
    <row r="9" spans="1:16" ht="15" customHeight="1" x14ac:dyDescent="0.25">
      <c r="A9" s="98" t="s">
        <v>22</v>
      </c>
      <c r="B9" s="119">
        <v>88</v>
      </c>
      <c r="C9" s="118">
        <v>7.7986529599432825E-3</v>
      </c>
      <c r="D9" s="119">
        <v>11</v>
      </c>
      <c r="E9" s="118">
        <v>5.0458715596330278E-3</v>
      </c>
      <c r="F9" s="113"/>
      <c r="G9" s="94"/>
      <c r="H9" s="98" t="s">
        <v>22</v>
      </c>
      <c r="I9" s="119">
        <v>3150</v>
      </c>
      <c r="J9" s="118">
        <v>1.3328650675106735E-2</v>
      </c>
      <c r="K9" s="119">
        <v>461</v>
      </c>
      <c r="L9" s="118">
        <v>1.0071219469567877E-2</v>
      </c>
      <c r="M9" s="94"/>
      <c r="N9" s="113"/>
      <c r="O9" s="94"/>
      <c r="P9" s="113"/>
    </row>
    <row r="10" spans="1:16" ht="15" customHeight="1" x14ac:dyDescent="0.25">
      <c r="A10" s="98" t="s">
        <v>25</v>
      </c>
      <c r="B10" s="119" t="s">
        <v>5</v>
      </c>
      <c r="C10" s="118" t="s">
        <v>3</v>
      </c>
      <c r="D10" s="119">
        <v>13</v>
      </c>
      <c r="E10" s="118">
        <v>5.9633027522935783E-3</v>
      </c>
      <c r="F10" s="113"/>
      <c r="G10" s="94"/>
      <c r="H10" s="98" t="s">
        <v>25</v>
      </c>
      <c r="I10" s="119">
        <v>1733</v>
      </c>
      <c r="J10" s="118">
        <v>7.3328735301460227E-3</v>
      </c>
      <c r="K10" s="119">
        <v>316</v>
      </c>
      <c r="L10" s="118">
        <v>6.9034823262113867E-3</v>
      </c>
      <c r="M10" s="94"/>
      <c r="N10" s="113"/>
      <c r="O10" s="94"/>
      <c r="P10" s="113"/>
    </row>
    <row r="11" spans="1:16" ht="15" customHeight="1" x14ac:dyDescent="0.25">
      <c r="A11" s="98" t="s">
        <v>26</v>
      </c>
      <c r="B11" s="119">
        <v>197</v>
      </c>
      <c r="C11" s="118">
        <v>1.7458348103509394E-2</v>
      </c>
      <c r="D11" s="119">
        <v>25</v>
      </c>
      <c r="E11" s="118">
        <v>1.1467889908256881E-2</v>
      </c>
      <c r="F11" s="113"/>
      <c r="G11" s="94"/>
      <c r="H11" s="98" t="s">
        <v>26</v>
      </c>
      <c r="I11" s="119">
        <v>4082</v>
      </c>
      <c r="J11" s="118">
        <v>1.7272238747868474E-2</v>
      </c>
      <c r="K11" s="119">
        <v>603</v>
      </c>
      <c r="L11" s="118">
        <v>1.3173417223751475E-2</v>
      </c>
      <c r="M11" s="94"/>
      <c r="N11" s="113"/>
      <c r="O11" s="94"/>
      <c r="P11" s="113"/>
    </row>
    <row r="12" spans="1:16" s="5" customFormat="1" ht="15" customHeight="1" x14ac:dyDescent="0.25">
      <c r="A12" s="98" t="s">
        <v>24</v>
      </c>
      <c r="B12" s="119">
        <v>121</v>
      </c>
      <c r="C12" s="118">
        <v>1.0723147819922013E-2</v>
      </c>
      <c r="D12" s="119">
        <v>17</v>
      </c>
      <c r="E12" s="118">
        <v>7.7981651376146793E-3</v>
      </c>
      <c r="F12" s="113"/>
      <c r="G12" s="94"/>
      <c r="H12" s="98" t="s">
        <v>24</v>
      </c>
      <c r="I12" s="119">
        <v>2819</v>
      </c>
      <c r="J12" s="118">
        <v>1.1928084524801869E-2</v>
      </c>
      <c r="K12" s="119">
        <v>388</v>
      </c>
      <c r="L12" s="118">
        <v>8.4764276663608154E-3</v>
      </c>
      <c r="M12" s="94"/>
      <c r="N12" s="113"/>
      <c r="O12" s="94"/>
      <c r="P12" s="113"/>
    </row>
    <row r="13" spans="1:16" s="5" customFormat="1" ht="15" customHeight="1" x14ac:dyDescent="0.25">
      <c r="A13" s="95" t="s">
        <v>21</v>
      </c>
      <c r="B13" s="119" t="s">
        <v>5</v>
      </c>
      <c r="C13" s="118" t="s">
        <v>3</v>
      </c>
      <c r="D13" s="119">
        <v>13</v>
      </c>
      <c r="E13" s="118">
        <v>5.9633027522935783E-3</v>
      </c>
      <c r="F13" s="113"/>
      <c r="G13" s="94"/>
      <c r="H13" s="95" t="s">
        <v>21</v>
      </c>
      <c r="I13" s="119">
        <v>6005</v>
      </c>
      <c r="J13" s="118">
        <v>2.5409062636195537E-2</v>
      </c>
      <c r="K13" s="119">
        <v>681</v>
      </c>
      <c r="L13" s="118">
        <v>1.4877441342246691E-2</v>
      </c>
      <c r="M13" s="94"/>
      <c r="N13" s="113"/>
      <c r="O13" s="94"/>
      <c r="P13" s="113"/>
    </row>
    <row r="14" spans="1:16" s="5" customFormat="1" ht="15" customHeight="1" x14ac:dyDescent="0.25">
      <c r="A14" s="98" t="s">
        <v>28</v>
      </c>
      <c r="B14" s="119" t="s">
        <v>5</v>
      </c>
      <c r="C14" s="118" t="s">
        <v>3</v>
      </c>
      <c r="D14" s="119">
        <v>0</v>
      </c>
      <c r="E14" s="118">
        <v>0</v>
      </c>
      <c r="F14" s="113"/>
      <c r="G14" s="94"/>
      <c r="H14" s="98" t="s">
        <v>28</v>
      </c>
      <c r="I14" s="119">
        <v>431</v>
      </c>
      <c r="J14" s="118">
        <v>1.8236979177685723E-3</v>
      </c>
      <c r="K14" s="119">
        <v>42</v>
      </c>
      <c r="L14" s="118">
        <v>9.1755144842050067E-4</v>
      </c>
      <c r="M14" s="94"/>
      <c r="N14" s="113"/>
      <c r="O14" s="94"/>
      <c r="P14" s="113"/>
    </row>
    <row r="15" spans="1:16" s="5" customFormat="1" ht="26.25" customHeight="1" x14ac:dyDescent="0.25">
      <c r="A15" s="95" t="s">
        <v>50</v>
      </c>
      <c r="B15" s="119">
        <v>191</v>
      </c>
      <c r="C15" s="118">
        <v>1.6926621765331443E-2</v>
      </c>
      <c r="D15" s="119">
        <v>20</v>
      </c>
      <c r="E15" s="118">
        <v>9.1743119266055051E-3</v>
      </c>
      <c r="F15" s="113"/>
      <c r="G15" s="94"/>
      <c r="H15" s="95" t="s">
        <v>50</v>
      </c>
      <c r="I15" s="119">
        <v>5808</v>
      </c>
      <c r="J15" s="118">
        <v>2.4575493054292036E-2</v>
      </c>
      <c r="K15" s="119">
        <v>678</v>
      </c>
      <c r="L15" s="118">
        <v>1.4811901953073798E-2</v>
      </c>
      <c r="M15" s="94"/>
      <c r="N15" s="113"/>
      <c r="O15" s="94"/>
      <c r="P15" s="113"/>
    </row>
    <row r="16" spans="1:16" s="5" customFormat="1" ht="26.25" customHeight="1" x14ac:dyDescent="0.25">
      <c r="A16" s="95" t="s">
        <v>27</v>
      </c>
      <c r="B16" s="119">
        <v>25</v>
      </c>
      <c r="C16" s="118">
        <v>2.2155264090747964E-3</v>
      </c>
      <c r="D16" s="119" t="s">
        <v>5</v>
      </c>
      <c r="E16" s="118" t="s">
        <v>3</v>
      </c>
      <c r="F16" s="113"/>
      <c r="G16" s="94"/>
      <c r="H16" s="95" t="s">
        <v>27</v>
      </c>
      <c r="I16" s="119">
        <v>647</v>
      </c>
      <c r="J16" s="118">
        <v>2.737662535490177E-3</v>
      </c>
      <c r="K16" s="119">
        <v>73</v>
      </c>
      <c r="L16" s="118">
        <v>1.5947918032070607E-3</v>
      </c>
      <c r="M16" s="94"/>
      <c r="N16" s="113"/>
      <c r="O16" s="94"/>
      <c r="P16" s="113"/>
    </row>
    <row r="17" spans="1:16" s="5" customFormat="1" x14ac:dyDescent="0.25">
      <c r="A17" s="98" t="s">
        <v>51</v>
      </c>
      <c r="B17" s="119">
        <v>1033</v>
      </c>
      <c r="C17" s="118">
        <v>9.1545551222970575E-2</v>
      </c>
      <c r="D17" s="119">
        <v>79</v>
      </c>
      <c r="E17" s="118">
        <v>3.6238532110091745E-2</v>
      </c>
      <c r="F17" s="113"/>
      <c r="G17" s="94"/>
      <c r="H17" s="98" t="s">
        <v>51</v>
      </c>
      <c r="I17" s="119">
        <v>16507</v>
      </c>
      <c r="J17" s="118">
        <v>6.9846360855233922E-2</v>
      </c>
      <c r="K17" s="119">
        <v>1873</v>
      </c>
      <c r="L17" s="118">
        <v>4.0918425306942806E-2</v>
      </c>
      <c r="M17" s="94"/>
      <c r="N17" s="113"/>
      <c r="O17" s="94"/>
      <c r="P17" s="113"/>
    </row>
    <row r="18" spans="1:16" s="5" customFormat="1" x14ac:dyDescent="0.25">
      <c r="A18" s="121" t="s">
        <v>13</v>
      </c>
      <c r="B18" s="119">
        <v>11284</v>
      </c>
      <c r="C18" s="118">
        <v>1</v>
      </c>
      <c r="D18" s="119">
        <v>2180</v>
      </c>
      <c r="E18" s="118">
        <v>1</v>
      </c>
      <c r="F18" s="113"/>
      <c r="G18" s="94"/>
      <c r="H18" s="121" t="s">
        <v>13</v>
      </c>
      <c r="I18" s="119">
        <v>236333</v>
      </c>
      <c r="J18" s="118">
        <v>1</v>
      </c>
      <c r="K18" s="119">
        <v>45774</v>
      </c>
      <c r="L18" s="118">
        <v>1</v>
      </c>
      <c r="M18" s="94"/>
      <c r="N18" s="113"/>
      <c r="O18" s="94"/>
      <c r="P18" s="113"/>
    </row>
    <row r="19" spans="1:16" s="5" customFormat="1" x14ac:dyDescent="0.25">
      <c r="A19" s="4" t="s">
        <v>52</v>
      </c>
      <c r="B19"/>
      <c r="C19"/>
      <c r="D19"/>
      <c r="E19"/>
      <c r="F19" s="113"/>
      <c r="G19" s="94"/>
      <c r="H19" s="4" t="s">
        <v>52</v>
      </c>
      <c r="I19"/>
      <c r="J19"/>
      <c r="K19"/>
      <c r="L19"/>
      <c r="M19" s="94"/>
      <c r="N19" s="113"/>
      <c r="O19" s="94"/>
      <c r="P19" s="113"/>
    </row>
    <row r="20" spans="1:16" s="5" customFormat="1" x14ac:dyDescent="0.25">
      <c r="A20" s="4" t="s">
        <v>4</v>
      </c>
      <c r="B20"/>
      <c r="C20"/>
      <c r="D20"/>
      <c r="E20"/>
      <c r="F20" s="113"/>
      <c r="G20" s="94"/>
      <c r="H20" s="4" t="s">
        <v>4</v>
      </c>
      <c r="I20"/>
      <c r="J20"/>
      <c r="K20"/>
      <c r="L20"/>
      <c r="M20" s="94"/>
      <c r="N20" s="113"/>
      <c r="O20" s="94"/>
      <c r="P20" s="113"/>
    </row>
    <row r="21" spans="1:16" s="5" customFormat="1" x14ac:dyDescent="0.25">
      <c r="A21" s="89"/>
      <c r="B21" s="112"/>
      <c r="C21" s="94"/>
      <c r="D21" s="113"/>
      <c r="E21" s="94"/>
      <c r="F21" s="113"/>
      <c r="G21" s="94"/>
      <c r="H21" s="113"/>
      <c r="I21" s="105"/>
      <c r="J21" s="132"/>
      <c r="K21" s="94"/>
      <c r="L21" s="113"/>
      <c r="M21" s="94"/>
      <c r="N21" s="113"/>
      <c r="O21" s="94"/>
      <c r="P21" s="113"/>
    </row>
    <row r="22" spans="1:16" s="5" customFormat="1" x14ac:dyDescent="0.25">
      <c r="A22" s="39"/>
      <c r="B22" s="39"/>
      <c r="C22" s="39"/>
      <c r="D22" s="39"/>
      <c r="E22" s="39"/>
      <c r="F22" s="39"/>
      <c r="G22" s="39"/>
      <c r="H22" s="39"/>
      <c r="I22" s="39"/>
      <c r="J22" s="130"/>
      <c r="K22" s="130"/>
      <c r="L22" s="130"/>
      <c r="M22" s="130"/>
      <c r="N22" s="130"/>
      <c r="O22" s="131"/>
      <c r="P22" s="131"/>
    </row>
    <row r="23" spans="1:16" s="5" customFormat="1" x14ac:dyDescent="0.25">
      <c r="A23" s="41"/>
      <c r="B23" s="42"/>
      <c r="C23" s="42"/>
      <c r="D23" s="42"/>
      <c r="E23" s="42"/>
      <c r="F23" s="42"/>
      <c r="G23" s="42"/>
      <c r="H23" s="42"/>
      <c r="I23" s="41"/>
      <c r="J23" s="130"/>
      <c r="K23" s="130"/>
      <c r="L23" s="130"/>
      <c r="M23" s="130"/>
      <c r="N23" s="130"/>
      <c r="O23" s="131"/>
      <c r="P23" s="131"/>
    </row>
    <row r="24" spans="1:16" s="5" customFormat="1" ht="33.75" x14ac:dyDescent="0.25">
      <c r="A24" s="133"/>
      <c r="B24" s="660" t="s">
        <v>49</v>
      </c>
      <c r="C24" s="660" t="s">
        <v>55</v>
      </c>
      <c r="D24" s="42"/>
      <c r="E24" s="42"/>
      <c r="F24" s="42"/>
      <c r="G24" s="42"/>
      <c r="H24" s="133"/>
      <c r="I24" s="660" t="s">
        <v>49</v>
      </c>
      <c r="J24" s="660" t="s">
        <v>55</v>
      </c>
      <c r="K24" s="130"/>
      <c r="L24" s="130"/>
      <c r="M24" s="130"/>
      <c r="N24" s="130"/>
      <c r="O24" s="131"/>
      <c r="P24" s="131"/>
    </row>
    <row r="25" spans="1:16" s="5" customFormat="1" x14ac:dyDescent="0.25">
      <c r="A25" s="57" t="s">
        <v>2</v>
      </c>
      <c r="B25" s="134">
        <f>B6</f>
        <v>9628</v>
      </c>
      <c r="C25" s="134">
        <f>D6</f>
        <v>2002</v>
      </c>
      <c r="D25" s="42"/>
      <c r="E25" s="42"/>
      <c r="F25" s="42"/>
      <c r="G25" s="42"/>
      <c r="H25" s="57" t="s">
        <v>2</v>
      </c>
      <c r="I25" s="134">
        <f>I6</f>
        <v>193756</v>
      </c>
      <c r="J25" s="134">
        <f>K6</f>
        <v>40444</v>
      </c>
      <c r="K25" s="130"/>
      <c r="L25" s="130"/>
      <c r="M25" s="130"/>
      <c r="N25" s="130"/>
      <c r="O25" s="131"/>
      <c r="P25" s="131"/>
    </row>
    <row r="26" spans="1:16" s="5" customFormat="1" x14ac:dyDescent="0.25">
      <c r="A26" s="57" t="s">
        <v>6</v>
      </c>
      <c r="B26" s="134">
        <f>B7</f>
        <v>1655</v>
      </c>
      <c r="C26" s="134">
        <f>D7</f>
        <v>178</v>
      </c>
      <c r="D26" s="129"/>
      <c r="E26" s="129"/>
      <c r="F26" s="129"/>
      <c r="G26" s="42"/>
      <c r="H26" s="57" t="s">
        <v>6</v>
      </c>
      <c r="I26" s="134">
        <f>I7</f>
        <v>42431</v>
      </c>
      <c r="J26" s="134">
        <f>K7</f>
        <v>5304</v>
      </c>
      <c r="K26" s="129"/>
      <c r="L26" s="129"/>
      <c r="M26" s="129"/>
      <c r="N26" s="129"/>
      <c r="O26" s="129"/>
      <c r="P26" s="131"/>
    </row>
    <row r="27" spans="1:16" s="5" customFormat="1" x14ac:dyDescent="0.25">
      <c r="A27" s="46"/>
      <c r="B27" s="94"/>
      <c r="C27" s="94"/>
      <c r="D27" s="94"/>
      <c r="E27" s="94"/>
      <c r="F27" s="94"/>
      <c r="G27" s="42"/>
      <c r="H27" s="71"/>
      <c r="I27" s="130"/>
      <c r="J27" s="46"/>
      <c r="K27" s="94"/>
      <c r="L27" s="94"/>
      <c r="M27" s="94"/>
      <c r="N27" s="94"/>
      <c r="O27" s="94"/>
      <c r="P27" s="131"/>
    </row>
    <row r="28" spans="1:16" s="5" customFormat="1" x14ac:dyDescent="0.25">
      <c r="A28" s="46"/>
      <c r="B28" s="94"/>
      <c r="C28" s="94"/>
      <c r="D28" s="94"/>
      <c r="E28" s="94"/>
      <c r="F28" s="94"/>
      <c r="G28" s="42"/>
      <c r="H28" s="71"/>
      <c r="I28" s="130"/>
      <c r="J28" s="46"/>
      <c r="K28" s="94"/>
      <c r="L28" s="94"/>
      <c r="M28" s="94"/>
      <c r="N28" s="94"/>
      <c r="O28" s="94"/>
      <c r="P28" s="131"/>
    </row>
    <row r="29" spans="1:16" s="5" customFormat="1" x14ac:dyDescent="0.25">
      <c r="A29" s="42"/>
      <c r="B29" s="42"/>
      <c r="C29" s="42"/>
      <c r="D29" s="42"/>
      <c r="E29" s="42"/>
      <c r="F29" s="42"/>
      <c r="G29" s="42"/>
      <c r="H29" s="71"/>
      <c r="I29" s="130"/>
      <c r="J29" s="130"/>
      <c r="K29" s="130"/>
      <c r="L29" s="130"/>
      <c r="M29" s="130"/>
      <c r="N29" s="130"/>
      <c r="O29" s="131"/>
      <c r="P29" s="131"/>
    </row>
    <row r="30" spans="1:16" s="5" customFormat="1" x14ac:dyDescent="0.25">
      <c r="A30" s="39"/>
      <c r="B30" s="42"/>
      <c r="C30" s="42"/>
      <c r="D30" s="42"/>
      <c r="E30" s="42"/>
      <c r="F30" s="42"/>
      <c r="G30" s="42"/>
      <c r="H30" s="39"/>
      <c r="I30" s="130"/>
      <c r="J30" s="130"/>
      <c r="K30" s="130"/>
      <c r="L30" s="130"/>
      <c r="M30" s="130"/>
      <c r="N30" s="130"/>
      <c r="O30" s="131"/>
      <c r="P30" s="131"/>
    </row>
    <row r="31" spans="1:16" s="5" customFormat="1" x14ac:dyDescent="0.25">
      <c r="A31" s="41"/>
      <c r="B31" s="42"/>
      <c r="C31" s="42"/>
      <c r="D31" s="42"/>
      <c r="E31" s="42"/>
      <c r="F31" s="42"/>
      <c r="G31" s="42"/>
      <c r="H31" s="41"/>
      <c r="I31" s="130"/>
      <c r="J31" s="130"/>
      <c r="K31" s="130"/>
      <c r="L31" s="130"/>
      <c r="M31" s="130"/>
      <c r="N31" s="130"/>
      <c r="O31" s="131"/>
      <c r="P31" s="131"/>
    </row>
    <row r="32" spans="1:16" s="5" customFormat="1" x14ac:dyDescent="0.25">
      <c r="A32" s="42"/>
      <c r="B32" s="42"/>
      <c r="C32" s="42"/>
      <c r="D32" s="42"/>
      <c r="E32" s="42"/>
      <c r="F32" s="42"/>
      <c r="G32" s="42"/>
      <c r="H32" s="71"/>
      <c r="I32" s="130"/>
      <c r="J32" s="130"/>
      <c r="K32" s="130"/>
      <c r="L32" s="130"/>
      <c r="M32" s="130"/>
      <c r="N32" s="130"/>
      <c r="O32" s="131"/>
      <c r="P32" s="131"/>
    </row>
    <row r="33" spans="1:16" s="5" customFormat="1" x14ac:dyDescent="0.25">
      <c r="A33" s="42"/>
      <c r="B33" s="42"/>
      <c r="C33" s="42"/>
      <c r="D33" s="42"/>
      <c r="E33" s="42"/>
      <c r="F33" s="42"/>
      <c r="G33" s="42"/>
      <c r="H33" s="71"/>
      <c r="I33" s="130"/>
      <c r="J33" s="130"/>
      <c r="K33" s="130"/>
      <c r="L33" s="130"/>
      <c r="M33" s="130"/>
      <c r="N33" s="130"/>
      <c r="O33" s="131"/>
      <c r="P33" s="131"/>
    </row>
    <row r="34" spans="1:16" x14ac:dyDescent="0.25">
      <c r="A34" s="42"/>
      <c r="B34" s="42"/>
      <c r="C34" s="42"/>
      <c r="D34" s="42"/>
      <c r="E34" s="42"/>
      <c r="F34" s="42"/>
      <c r="G34" s="42"/>
      <c r="H34" s="71"/>
      <c r="I34" s="130"/>
      <c r="J34" s="130"/>
      <c r="K34" s="130"/>
      <c r="L34" s="130"/>
      <c r="M34" s="130"/>
      <c r="N34" s="130"/>
      <c r="O34" s="131"/>
      <c r="P34" s="131"/>
    </row>
    <row r="35" spans="1:16" x14ac:dyDescent="0.25">
      <c r="A35" s="42"/>
      <c r="B35" s="42"/>
      <c r="C35" s="42"/>
      <c r="D35" s="42"/>
      <c r="E35" s="42"/>
      <c r="F35" s="42"/>
      <c r="G35" s="42"/>
      <c r="H35" s="71"/>
      <c r="I35" s="130"/>
      <c r="J35" s="130"/>
      <c r="K35" s="130"/>
      <c r="L35" s="130"/>
      <c r="M35" s="130"/>
      <c r="N35" s="130"/>
      <c r="O35" s="131"/>
      <c r="P35" s="131"/>
    </row>
    <row r="36" spans="1:16" x14ac:dyDescent="0.25">
      <c r="A36" s="42"/>
      <c r="B36" s="42"/>
      <c r="C36" s="42"/>
      <c r="D36" s="42"/>
      <c r="E36" s="42"/>
      <c r="F36" s="42"/>
      <c r="G36" s="42"/>
      <c r="H36" s="71"/>
      <c r="I36" s="130"/>
      <c r="J36" s="130"/>
      <c r="K36" s="130"/>
      <c r="L36" s="130"/>
      <c r="M36" s="130"/>
      <c r="N36" s="130"/>
      <c r="O36" s="131"/>
      <c r="P36" s="131"/>
    </row>
    <row r="37" spans="1:16" x14ac:dyDescent="0.25">
      <c r="A37" s="42"/>
      <c r="B37" s="42"/>
      <c r="C37" s="42"/>
      <c r="D37" s="42"/>
      <c r="E37" s="42"/>
      <c r="F37" s="42"/>
      <c r="G37" s="42"/>
      <c r="H37" s="71"/>
      <c r="I37" s="130"/>
      <c r="J37" s="130"/>
      <c r="K37" s="130"/>
      <c r="L37" s="130"/>
      <c r="M37" s="130"/>
      <c r="N37" s="130"/>
      <c r="O37" s="131"/>
      <c r="P37" s="131"/>
    </row>
    <row r="38" spans="1:16" x14ac:dyDescent="0.25">
      <c r="A38" s="135" t="s">
        <v>56</v>
      </c>
      <c r="B38" s="42"/>
      <c r="C38" s="42"/>
      <c r="D38" s="42"/>
      <c r="E38" s="42"/>
      <c r="F38" s="42"/>
      <c r="G38" s="42"/>
      <c r="H38" s="135" t="s">
        <v>56</v>
      </c>
      <c r="I38" s="130"/>
      <c r="J38" s="130"/>
      <c r="K38" s="130"/>
      <c r="L38" s="130"/>
      <c r="M38" s="130"/>
      <c r="N38" s="130"/>
      <c r="O38" s="131"/>
      <c r="P38" s="131"/>
    </row>
    <row r="39" spans="1:16" x14ac:dyDescent="0.25">
      <c r="A39" s="135" t="s">
        <v>4</v>
      </c>
      <c r="B39" s="42"/>
      <c r="C39" s="42"/>
      <c r="D39" s="42"/>
      <c r="E39" s="42"/>
      <c r="F39" s="42"/>
      <c r="G39" s="42"/>
      <c r="H39" s="135" t="s">
        <v>4</v>
      </c>
      <c r="I39" s="130"/>
      <c r="J39" s="130"/>
      <c r="K39" s="130"/>
      <c r="L39" s="130"/>
      <c r="M39" s="130"/>
      <c r="N39" s="130"/>
      <c r="O39" s="131"/>
      <c r="P39" s="131"/>
    </row>
    <row r="40" spans="1:16" x14ac:dyDescent="0.25">
      <c r="A40" s="42"/>
      <c r="B40" s="42"/>
      <c r="C40" s="42"/>
      <c r="D40" s="42"/>
      <c r="E40" s="42"/>
      <c r="F40" s="42"/>
      <c r="G40" s="42"/>
      <c r="H40" s="71"/>
      <c r="I40" s="130"/>
      <c r="J40" s="130"/>
      <c r="K40" s="130"/>
      <c r="L40" s="130"/>
      <c r="M40" s="130"/>
      <c r="N40" s="130"/>
      <c r="O40" s="131"/>
      <c r="P40" s="131"/>
    </row>
    <row r="41" spans="1:16" x14ac:dyDescent="0.25">
      <c r="A41" s="42"/>
      <c r="B41" s="42"/>
      <c r="C41" s="42"/>
      <c r="D41" s="42"/>
      <c r="E41" s="42"/>
      <c r="F41" s="42"/>
      <c r="G41" s="42"/>
      <c r="H41" s="71"/>
      <c r="I41" s="130"/>
      <c r="J41" s="130"/>
      <c r="K41" s="130"/>
      <c r="L41" s="130"/>
      <c r="M41" s="130"/>
      <c r="N41" s="130"/>
      <c r="O41" s="131"/>
      <c r="P41" s="131"/>
    </row>
    <row r="42" spans="1:16" x14ac:dyDescent="0.25">
      <c r="A42" s="42"/>
      <c r="B42" s="42"/>
      <c r="C42" s="42"/>
      <c r="D42" s="42"/>
      <c r="E42" s="42"/>
      <c r="F42" s="42"/>
      <c r="G42" s="42"/>
      <c r="H42" s="71"/>
      <c r="I42" s="130"/>
      <c r="J42" s="130"/>
      <c r="K42" s="130"/>
      <c r="L42" s="130"/>
      <c r="M42" s="130"/>
      <c r="N42" s="130"/>
      <c r="O42" s="131"/>
      <c r="P42" s="131"/>
    </row>
    <row r="43" spans="1:16" x14ac:dyDescent="0.25">
      <c r="A43" s="42"/>
      <c r="B43" s="42"/>
      <c r="C43" s="42"/>
      <c r="D43" s="42"/>
      <c r="E43" s="42"/>
      <c r="F43" s="42"/>
      <c r="G43" s="42"/>
      <c r="H43" s="71"/>
      <c r="I43" s="130"/>
      <c r="J43" s="130"/>
      <c r="K43" s="130"/>
      <c r="L43" s="130"/>
      <c r="M43" s="130"/>
      <c r="N43" s="130"/>
      <c r="O43" s="131"/>
      <c r="P43" s="131"/>
    </row>
    <row r="44" spans="1:16" x14ac:dyDescent="0.25">
      <c r="A44" s="39"/>
      <c r="B44" s="42"/>
      <c r="C44" s="42"/>
      <c r="D44" s="42"/>
      <c r="E44" s="42"/>
      <c r="F44" s="42"/>
      <c r="G44" s="42"/>
      <c r="H44" s="71"/>
      <c r="I44" s="39"/>
      <c r="J44" s="130"/>
      <c r="K44" s="130"/>
      <c r="L44" s="130"/>
      <c r="M44" s="130"/>
      <c r="N44" s="130"/>
      <c r="O44" s="131"/>
      <c r="P44" s="131"/>
    </row>
    <row r="45" spans="1:16" x14ac:dyDescent="0.25">
      <c r="A45" s="59"/>
      <c r="B45" s="59"/>
      <c r="C45" s="59"/>
      <c r="D45" s="59"/>
      <c r="E45" s="59"/>
      <c r="F45" s="59"/>
      <c r="G45" s="59"/>
      <c r="H45" s="71"/>
      <c r="I45" s="130"/>
      <c r="J45" s="130"/>
      <c r="K45" s="130"/>
      <c r="L45" s="130"/>
      <c r="M45" s="130"/>
      <c r="N45" s="130"/>
      <c r="O45" s="131"/>
      <c r="P45" s="131"/>
    </row>
    <row r="46" spans="1:16" x14ac:dyDescent="0.25">
      <c r="A46" s="59"/>
      <c r="B46" s="59"/>
      <c r="C46" s="59"/>
      <c r="D46" s="59"/>
      <c r="E46" s="59"/>
      <c r="F46" s="892" t="s">
        <v>316</v>
      </c>
      <c r="G46" s="892"/>
      <c r="H46" s="71"/>
      <c r="I46" s="130"/>
      <c r="J46" s="130"/>
      <c r="K46" s="130"/>
      <c r="L46" s="130"/>
      <c r="M46" s="892" t="s">
        <v>316</v>
      </c>
      <c r="N46" s="892"/>
      <c r="O46" s="131"/>
      <c r="P46" s="131"/>
    </row>
    <row r="47" spans="1:16" x14ac:dyDescent="0.25">
      <c r="A47" s="59"/>
      <c r="B47" s="59"/>
      <c r="C47" s="59"/>
      <c r="D47" s="59"/>
      <c r="E47" s="59"/>
      <c r="F47" s="59"/>
      <c r="G47" s="59"/>
      <c r="H47" s="71"/>
      <c r="I47" s="71"/>
      <c r="J47" s="71"/>
      <c r="K47" s="71"/>
      <c r="L47" s="71"/>
      <c r="M47" s="71"/>
      <c r="N47" s="71"/>
      <c r="O47" s="59"/>
    </row>
    <row r="48" spans="1:16" x14ac:dyDescent="0.25">
      <c r="A48" s="59"/>
      <c r="B48" s="59"/>
      <c r="C48" s="59"/>
      <c r="D48" s="59"/>
      <c r="E48" s="59"/>
      <c r="F48" s="59"/>
      <c r="G48" s="59"/>
      <c r="H48" s="71"/>
      <c r="I48" s="71"/>
      <c r="J48" s="71"/>
      <c r="K48" s="71"/>
      <c r="L48" s="71"/>
      <c r="M48" s="71"/>
      <c r="N48" s="71"/>
      <c r="O48" s="59"/>
    </row>
  </sheetData>
  <mergeCells count="12">
    <mergeCell ref="F46:G46"/>
    <mergeCell ref="M46:N46"/>
    <mergeCell ref="F1:G1"/>
    <mergeCell ref="M1:N1"/>
    <mergeCell ref="A2:G2"/>
    <mergeCell ref="H2:N2"/>
    <mergeCell ref="A4:A5"/>
    <mergeCell ref="B4:C4"/>
    <mergeCell ref="D4:E4"/>
    <mergeCell ref="H4:H5"/>
    <mergeCell ref="I4:J4"/>
    <mergeCell ref="K4:L4"/>
  </mergeCells>
  <hyperlinks>
    <hyperlink ref="F1:G1" location="Inhalt_Jugendliche!A1" display="zurück zur Übersicht"/>
    <hyperlink ref="M1:N1" location="Inhalt_Jugendliche!A1" display="zurück zur Übersicht"/>
    <hyperlink ref="M46:N46" location="Inhalt_Jugendliche!A1" display="zurück zur Übersicht"/>
    <hyperlink ref="F46:G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Diversität&amp;R&amp;"Arial,Standard"&amp;8https://vielfalt.wetterau.de/vielfalt/vielfalt-zahlen-daten-fakten/jugendliche/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8"/>
  <sheetViews>
    <sheetView showGridLines="0" view="pageLayout" topLeftCell="A22" zoomScaleNormal="100" workbookViewId="0">
      <selection activeCell="G10" sqref="G10"/>
    </sheetView>
  </sheetViews>
  <sheetFormatPr baseColWidth="10" defaultColWidth="11.42578125" defaultRowHeight="15" x14ac:dyDescent="0.25"/>
  <cols>
    <col min="1" max="1" width="17.85546875" customWidth="1"/>
    <col min="2" max="2" width="7.7109375" customWidth="1"/>
    <col min="7" max="7" width="13.5703125" customWidth="1"/>
    <col min="8" max="8" width="17" customWidth="1"/>
    <col min="9" max="9" width="11.5703125" customWidth="1"/>
    <col min="10" max="10" width="9.5703125" customWidth="1"/>
  </cols>
  <sheetData>
    <row r="1" spans="1:16" x14ac:dyDescent="0.25">
      <c r="F1" s="892" t="s">
        <v>316</v>
      </c>
      <c r="G1" s="892"/>
      <c r="H1" s="365"/>
      <c r="I1" s="365"/>
      <c r="J1" s="18"/>
      <c r="K1" s="18"/>
      <c r="L1" s="18"/>
      <c r="M1" s="892" t="s">
        <v>316</v>
      </c>
      <c r="N1" s="892"/>
    </row>
    <row r="2" spans="1:16" ht="24" customHeight="1" x14ac:dyDescent="0.25">
      <c r="A2" s="902" t="s">
        <v>445</v>
      </c>
      <c r="B2" s="902"/>
      <c r="C2" s="902"/>
      <c r="D2" s="902"/>
      <c r="E2" s="902"/>
      <c r="F2" s="902"/>
      <c r="G2" s="902"/>
      <c r="H2" s="902" t="s">
        <v>446</v>
      </c>
      <c r="I2" s="902"/>
      <c r="J2" s="902"/>
      <c r="K2" s="902"/>
      <c r="L2" s="902"/>
      <c r="M2" s="902"/>
      <c r="N2" s="902"/>
      <c r="O2" s="554"/>
      <c r="P2" s="554"/>
    </row>
    <row r="4" spans="1:16" x14ac:dyDescent="0.25">
      <c r="A4" s="917"/>
      <c r="B4" s="919" t="s">
        <v>49</v>
      </c>
      <c r="C4" s="920"/>
      <c r="D4" s="920" t="s">
        <v>39</v>
      </c>
      <c r="E4" s="920"/>
      <c r="F4" s="575"/>
      <c r="G4" s="575"/>
      <c r="H4" s="917"/>
      <c r="I4" s="919" t="s">
        <v>49</v>
      </c>
      <c r="J4" s="920"/>
      <c r="K4" s="920" t="s">
        <v>39</v>
      </c>
      <c r="L4" s="920"/>
      <c r="M4" s="3"/>
      <c r="N4" s="3"/>
      <c r="O4" s="3"/>
      <c r="P4" s="3"/>
    </row>
    <row r="5" spans="1:16" x14ac:dyDescent="0.25">
      <c r="A5" s="918"/>
      <c r="B5" s="576" t="s">
        <v>0</v>
      </c>
      <c r="C5" s="577" t="s">
        <v>1</v>
      </c>
      <c r="D5" s="577" t="s">
        <v>0</v>
      </c>
      <c r="E5" s="577" t="s">
        <v>1</v>
      </c>
      <c r="F5" s="558"/>
      <c r="G5" s="558"/>
      <c r="H5" s="918"/>
      <c r="I5" s="576" t="s">
        <v>0</v>
      </c>
      <c r="J5" s="577" t="s">
        <v>1</v>
      </c>
      <c r="K5" s="577" t="s">
        <v>0</v>
      </c>
      <c r="L5" s="577" t="s">
        <v>1</v>
      </c>
      <c r="M5" s="578"/>
      <c r="N5" s="578"/>
      <c r="O5" s="578"/>
      <c r="P5" s="578"/>
    </row>
    <row r="6" spans="1:16" ht="15" customHeight="1" x14ac:dyDescent="0.25">
      <c r="A6" s="579" t="s">
        <v>2</v>
      </c>
      <c r="B6" s="580">
        <v>9723</v>
      </c>
      <c r="C6" s="581">
        <v>0.87115849834244241</v>
      </c>
      <c r="D6" s="580">
        <v>2053</v>
      </c>
      <c r="E6" s="581">
        <v>0.92519152771518698</v>
      </c>
      <c r="F6" s="560"/>
      <c r="G6" s="560"/>
      <c r="H6" s="579" t="s">
        <v>2</v>
      </c>
      <c r="I6" s="580">
        <v>191568</v>
      </c>
      <c r="J6" s="581">
        <v>0.82716097358774077</v>
      </c>
      <c r="K6" s="580">
        <v>40260</v>
      </c>
      <c r="L6" s="581">
        <v>0.87252394781327203</v>
      </c>
      <c r="M6" s="582"/>
      <c r="N6" s="582"/>
      <c r="O6" s="582"/>
      <c r="P6" s="582"/>
    </row>
    <row r="7" spans="1:16" ht="15" customHeight="1" x14ac:dyDescent="0.25">
      <c r="A7" s="583" t="s">
        <v>15</v>
      </c>
      <c r="B7" s="580">
        <v>1434</v>
      </c>
      <c r="C7" s="581">
        <v>0.12848311083236269</v>
      </c>
      <c r="D7" s="580">
        <v>166</v>
      </c>
      <c r="E7" s="581">
        <v>7.480847228481298E-2</v>
      </c>
      <c r="F7" s="113"/>
      <c r="G7" s="584"/>
      <c r="H7" s="583" t="s">
        <v>15</v>
      </c>
      <c r="I7" s="580">
        <v>39892</v>
      </c>
      <c r="J7" s="581">
        <v>0.17224748161677397</v>
      </c>
      <c r="K7" s="580">
        <v>5863</v>
      </c>
      <c r="L7" s="581">
        <v>0.1270642798318235</v>
      </c>
      <c r="M7" s="584"/>
      <c r="N7" s="113"/>
      <c r="O7" s="584"/>
      <c r="P7" s="113"/>
    </row>
    <row r="8" spans="1:16" ht="15" customHeight="1" x14ac:dyDescent="0.25">
      <c r="A8" s="199" t="s">
        <v>23</v>
      </c>
      <c r="B8" s="580" t="s">
        <v>5</v>
      </c>
      <c r="C8" s="581">
        <v>0</v>
      </c>
      <c r="D8" s="580" t="s">
        <v>5</v>
      </c>
      <c r="E8" s="581">
        <v>0</v>
      </c>
      <c r="F8" s="113"/>
      <c r="G8" s="584"/>
      <c r="H8" s="199" t="s">
        <v>23</v>
      </c>
      <c r="I8" s="580">
        <v>1131</v>
      </c>
      <c r="J8" s="581">
        <v>4.883482946670294E-3</v>
      </c>
      <c r="K8" s="580">
        <v>201</v>
      </c>
      <c r="L8" s="581">
        <v>4.3561180703047117E-3</v>
      </c>
      <c r="M8" s="584"/>
      <c r="N8" s="113"/>
      <c r="O8" s="584"/>
      <c r="P8" s="113"/>
    </row>
    <row r="9" spans="1:16" ht="15" customHeight="1" x14ac:dyDescent="0.25">
      <c r="A9" s="199" t="s">
        <v>22</v>
      </c>
      <c r="B9" s="580">
        <v>97</v>
      </c>
      <c r="C9" s="581">
        <v>8.6909775109757191E-3</v>
      </c>
      <c r="D9" s="580">
        <v>13</v>
      </c>
      <c r="E9" s="581">
        <v>5.8584948174853534E-3</v>
      </c>
      <c r="F9" s="113"/>
      <c r="G9" s="584"/>
      <c r="H9" s="199" t="s">
        <v>22</v>
      </c>
      <c r="I9" s="580">
        <v>3169</v>
      </c>
      <c r="J9" s="581">
        <v>1.3683251510166366E-2</v>
      </c>
      <c r="K9" s="580">
        <v>568</v>
      </c>
      <c r="L9" s="581">
        <v>1.2309826188721772E-2</v>
      </c>
      <c r="M9" s="584"/>
      <c r="N9" s="113"/>
      <c r="O9" s="584"/>
      <c r="P9" s="113"/>
    </row>
    <row r="10" spans="1:16" ht="15" customHeight="1" x14ac:dyDescent="0.25">
      <c r="A10" s="199" t="s">
        <v>25</v>
      </c>
      <c r="B10" s="580" t="s">
        <v>5</v>
      </c>
      <c r="C10" s="581">
        <v>0</v>
      </c>
      <c r="D10" s="580">
        <v>13</v>
      </c>
      <c r="E10" s="581">
        <v>5.8584948174853534E-3</v>
      </c>
      <c r="F10" s="113"/>
      <c r="G10" s="584"/>
      <c r="H10" s="199" t="s">
        <v>25</v>
      </c>
      <c r="I10" s="580">
        <v>1599</v>
      </c>
      <c r="J10" s="581">
        <v>6.9042345108097257E-3</v>
      </c>
      <c r="K10" s="580">
        <v>257</v>
      </c>
      <c r="L10" s="581">
        <v>5.5697629058124917E-3</v>
      </c>
      <c r="M10" s="584"/>
      <c r="N10" s="113"/>
      <c r="O10" s="584"/>
      <c r="P10" s="113"/>
    </row>
    <row r="11" spans="1:16" ht="15" customHeight="1" x14ac:dyDescent="0.25">
      <c r="A11" s="199" t="s">
        <v>26</v>
      </c>
      <c r="B11" s="580">
        <v>135</v>
      </c>
      <c r="C11" s="581">
        <v>1.2095690350327032E-2</v>
      </c>
      <c r="D11" s="580">
        <v>18</v>
      </c>
      <c r="E11" s="581">
        <v>8.1117620549797202E-3</v>
      </c>
      <c r="F11" s="113"/>
      <c r="G11" s="584"/>
      <c r="H11" s="199" t="s">
        <v>26</v>
      </c>
      <c r="I11" s="580">
        <v>3861</v>
      </c>
      <c r="J11" s="581">
        <v>1.6671200404150315E-2</v>
      </c>
      <c r="K11" s="580">
        <v>533</v>
      </c>
      <c r="L11" s="581">
        <v>1.155129816652941E-2</v>
      </c>
      <c r="M11" s="584"/>
      <c r="N11" s="113"/>
      <c r="O11" s="584"/>
      <c r="P11" s="113"/>
    </row>
    <row r="12" spans="1:16" ht="15" customHeight="1" x14ac:dyDescent="0.25">
      <c r="A12" s="199" t="s">
        <v>24</v>
      </c>
      <c r="B12" s="580">
        <v>107</v>
      </c>
      <c r="C12" s="581">
        <v>9.5869545739629067E-3</v>
      </c>
      <c r="D12" s="580">
        <v>9</v>
      </c>
      <c r="E12" s="581">
        <v>4.0558810274898601E-3</v>
      </c>
      <c r="F12" s="113"/>
      <c r="G12" s="584"/>
      <c r="H12" s="199" t="s">
        <v>24</v>
      </c>
      <c r="I12" s="580">
        <v>2904</v>
      </c>
      <c r="J12" s="581">
        <v>1.2539022526198526E-2</v>
      </c>
      <c r="K12" s="580">
        <v>411</v>
      </c>
      <c r="L12" s="581">
        <v>8.9072862034588873E-3</v>
      </c>
      <c r="M12" s="584"/>
      <c r="N12" s="113"/>
      <c r="O12" s="584"/>
      <c r="P12" s="113"/>
    </row>
    <row r="13" spans="1:16" ht="15" customHeight="1" x14ac:dyDescent="0.25">
      <c r="A13" s="564" t="s">
        <v>21</v>
      </c>
      <c r="B13" s="580" t="s">
        <v>5</v>
      </c>
      <c r="C13" s="581">
        <v>0</v>
      </c>
      <c r="D13" s="580">
        <v>37</v>
      </c>
      <c r="E13" s="581">
        <v>1.6674177557458314E-2</v>
      </c>
      <c r="F13" s="113"/>
      <c r="G13" s="584"/>
      <c r="H13" s="564" t="s">
        <v>21</v>
      </c>
      <c r="I13" s="580">
        <v>6494</v>
      </c>
      <c r="J13" s="581">
        <v>2.8040086875045878E-2</v>
      </c>
      <c r="K13" s="580">
        <v>1077</v>
      </c>
      <c r="L13" s="581">
        <v>2.3340990854319274E-2</v>
      </c>
      <c r="M13" s="584"/>
      <c r="N13" s="113"/>
      <c r="O13" s="584"/>
      <c r="P13" s="113"/>
    </row>
    <row r="14" spans="1:16" ht="15" customHeight="1" x14ac:dyDescent="0.25">
      <c r="A14" s="199" t="s">
        <v>28</v>
      </c>
      <c r="B14" s="580" t="s">
        <v>5</v>
      </c>
      <c r="C14" s="581">
        <v>0</v>
      </c>
      <c r="D14" s="580">
        <v>0</v>
      </c>
      <c r="E14" s="581">
        <v>0</v>
      </c>
      <c r="F14" s="113"/>
      <c r="G14" s="584"/>
      <c r="H14" s="199" t="s">
        <v>28</v>
      </c>
      <c r="I14" s="580">
        <v>409</v>
      </c>
      <c r="J14" s="581">
        <v>1.7659986960107427E-3</v>
      </c>
      <c r="K14" s="580">
        <v>50</v>
      </c>
      <c r="L14" s="581">
        <v>1.0836114602748039E-3</v>
      </c>
      <c r="M14" s="584"/>
      <c r="N14" s="113"/>
      <c r="O14" s="584"/>
      <c r="P14" s="113"/>
    </row>
    <row r="15" spans="1:16" ht="26.25" customHeight="1" x14ac:dyDescent="0.25">
      <c r="A15" s="564" t="s">
        <v>50</v>
      </c>
      <c r="B15" s="580">
        <v>175</v>
      </c>
      <c r="C15" s="581">
        <v>1.5679598602275781E-2</v>
      </c>
      <c r="D15" s="580">
        <v>18</v>
      </c>
      <c r="E15" s="581">
        <v>8.1117620549797202E-3</v>
      </c>
      <c r="F15" s="113"/>
      <c r="G15" s="584"/>
      <c r="H15" s="564" t="s">
        <v>50</v>
      </c>
      <c r="I15" s="580">
        <v>5586</v>
      </c>
      <c r="J15" s="581">
        <v>2.4119483412997578E-2</v>
      </c>
      <c r="K15" s="580">
        <v>771</v>
      </c>
      <c r="L15" s="581">
        <v>1.6709288717437477E-2</v>
      </c>
      <c r="M15" s="584"/>
      <c r="N15" s="113"/>
      <c r="O15" s="584"/>
      <c r="P15" s="113"/>
    </row>
    <row r="16" spans="1:16" ht="26.25" customHeight="1" x14ac:dyDescent="0.25">
      <c r="A16" s="564" t="s">
        <v>27</v>
      </c>
      <c r="B16" s="580">
        <v>19</v>
      </c>
      <c r="C16" s="581">
        <v>1.7023564196756563E-3</v>
      </c>
      <c r="D16" s="580" t="s">
        <v>5</v>
      </c>
      <c r="E16" s="581">
        <v>0</v>
      </c>
      <c r="F16" s="113"/>
      <c r="G16" s="584"/>
      <c r="H16" s="564" t="s">
        <v>27</v>
      </c>
      <c r="I16" s="580">
        <v>586</v>
      </c>
      <c r="J16" s="581">
        <v>2.53025730039681E-3</v>
      </c>
      <c r="K16" s="580">
        <v>70</v>
      </c>
      <c r="L16" s="581">
        <v>1.5170560443847254E-3</v>
      </c>
      <c r="M16" s="584"/>
      <c r="N16" s="113"/>
      <c r="O16" s="584"/>
      <c r="P16" s="113"/>
    </row>
    <row r="17" spans="1:16" x14ac:dyDescent="0.25">
      <c r="A17" s="199" t="s">
        <v>51</v>
      </c>
      <c r="B17" s="580">
        <v>901</v>
      </c>
      <c r="C17" s="581">
        <v>8.0727533375145599E-2</v>
      </c>
      <c r="D17" s="580">
        <v>58</v>
      </c>
      <c r="E17" s="581">
        <v>2.6137899954934655E-2</v>
      </c>
      <c r="F17" s="113"/>
      <c r="G17" s="584"/>
      <c r="H17" s="199" t="s">
        <v>51</v>
      </c>
      <c r="I17" s="580">
        <v>14153</v>
      </c>
      <c r="J17" s="581">
        <v>6.111046343432773E-2</v>
      </c>
      <c r="K17" s="580">
        <v>1925</v>
      </c>
      <c r="L17" s="581">
        <v>4.1719041220579949E-2</v>
      </c>
      <c r="M17" s="584"/>
      <c r="N17" s="113"/>
      <c r="O17" s="584"/>
      <c r="P17" s="113"/>
    </row>
    <row r="18" spans="1:16" x14ac:dyDescent="0.25">
      <c r="A18" s="585" t="s">
        <v>13</v>
      </c>
      <c r="B18" s="580">
        <v>11161</v>
      </c>
      <c r="C18" s="581">
        <v>1</v>
      </c>
      <c r="D18" s="580">
        <v>2219</v>
      </c>
      <c r="E18" s="581">
        <v>1</v>
      </c>
      <c r="F18" s="113"/>
      <c r="G18" s="584"/>
      <c r="H18" s="585" t="s">
        <v>13</v>
      </c>
      <c r="I18" s="580">
        <v>231597</v>
      </c>
      <c r="J18" s="581">
        <v>1</v>
      </c>
      <c r="K18" s="580">
        <v>46142</v>
      </c>
      <c r="L18" s="581">
        <v>1</v>
      </c>
      <c r="M18" s="584"/>
      <c r="N18" s="113"/>
      <c r="O18" s="584"/>
      <c r="P18" s="113"/>
    </row>
    <row r="19" spans="1:16" x14ac:dyDescent="0.25">
      <c r="A19" s="4" t="s">
        <v>52</v>
      </c>
      <c r="F19" s="113"/>
      <c r="G19" s="584"/>
      <c r="H19" s="4" t="s">
        <v>52</v>
      </c>
      <c r="M19" s="584"/>
      <c r="N19" s="113"/>
      <c r="O19" s="584"/>
      <c r="P19" s="113"/>
    </row>
    <row r="20" spans="1:16" x14ac:dyDescent="0.25">
      <c r="A20" s="4" t="s">
        <v>4</v>
      </c>
      <c r="F20" s="113"/>
      <c r="G20" s="584"/>
      <c r="H20" s="4" t="s">
        <v>4</v>
      </c>
      <c r="M20" s="584"/>
      <c r="N20" s="113"/>
      <c r="O20" s="584"/>
      <c r="P20" s="113"/>
    </row>
    <row r="21" spans="1:16" x14ac:dyDescent="0.25">
      <c r="A21" s="558"/>
      <c r="B21" s="586"/>
      <c r="C21" s="584"/>
      <c r="D21" s="113"/>
      <c r="E21" s="584"/>
      <c r="F21" s="113"/>
      <c r="G21" s="584"/>
      <c r="H21" s="113"/>
      <c r="I21" s="578"/>
      <c r="J21" s="587"/>
      <c r="K21" s="584"/>
      <c r="L21" s="113"/>
      <c r="M21" s="584"/>
      <c r="N21" s="113"/>
      <c r="O21" s="584"/>
      <c r="P21" s="113"/>
    </row>
    <row r="22" spans="1:16" x14ac:dyDescent="0.25">
      <c r="A22" s="3"/>
      <c r="B22" s="3"/>
      <c r="C22" s="3"/>
      <c r="D22" s="3"/>
      <c r="E22" s="3"/>
      <c r="F22" s="3"/>
      <c r="G22" s="3"/>
      <c r="H22" s="3"/>
      <c r="I22" s="3"/>
      <c r="J22" s="18"/>
      <c r="K22" s="18"/>
      <c r="L22" s="18"/>
      <c r="M22" s="18"/>
      <c r="N22" s="18"/>
    </row>
    <row r="23" spans="1:16" x14ac:dyDescent="0.25">
      <c r="A23" s="4"/>
      <c r="I23" s="4"/>
      <c r="J23" s="18"/>
      <c r="K23" s="18"/>
      <c r="L23" s="18"/>
      <c r="M23" s="18"/>
      <c r="N23" s="18"/>
    </row>
    <row r="24" spans="1:16" ht="33.75" x14ac:dyDescent="0.25">
      <c r="A24" s="588"/>
      <c r="B24" s="589" t="s">
        <v>49</v>
      </c>
      <c r="C24" s="589" t="s">
        <v>55</v>
      </c>
      <c r="H24" s="588"/>
      <c r="I24" s="589" t="s">
        <v>49</v>
      </c>
      <c r="J24" s="589" t="s">
        <v>55</v>
      </c>
      <c r="K24" s="18"/>
      <c r="L24" s="18"/>
      <c r="M24" s="18"/>
      <c r="N24" s="18"/>
    </row>
    <row r="25" spans="1:16" x14ac:dyDescent="0.25">
      <c r="A25" s="590" t="s">
        <v>2</v>
      </c>
      <c r="B25" s="591">
        <f>B6</f>
        <v>9723</v>
      </c>
      <c r="C25" s="591">
        <f>D6</f>
        <v>2053</v>
      </c>
      <c r="H25" s="590" t="s">
        <v>2</v>
      </c>
      <c r="I25" s="591">
        <f>I6</f>
        <v>191568</v>
      </c>
      <c r="J25" s="591">
        <f>K6</f>
        <v>40260</v>
      </c>
      <c r="K25" s="18"/>
      <c r="L25" s="18"/>
      <c r="M25" s="18"/>
      <c r="N25" s="18"/>
    </row>
    <row r="26" spans="1:16" x14ac:dyDescent="0.25">
      <c r="A26" s="590" t="s">
        <v>6</v>
      </c>
      <c r="B26" s="591">
        <f>B7</f>
        <v>1434</v>
      </c>
      <c r="C26" s="591">
        <f>D7</f>
        <v>166</v>
      </c>
      <c r="D26" s="592"/>
      <c r="E26" s="592"/>
      <c r="F26" s="592"/>
      <c r="H26" s="590" t="s">
        <v>6</v>
      </c>
      <c r="I26" s="591">
        <f>I7</f>
        <v>39892</v>
      </c>
      <c r="J26" s="591">
        <f>K7</f>
        <v>5863</v>
      </c>
      <c r="K26" s="592"/>
      <c r="L26" s="592"/>
      <c r="M26" s="592"/>
      <c r="N26" s="592"/>
      <c r="O26" s="592"/>
    </row>
    <row r="27" spans="1:16" x14ac:dyDescent="0.25">
      <c r="A27" s="481"/>
      <c r="B27" s="584"/>
      <c r="C27" s="584"/>
      <c r="D27" s="584"/>
      <c r="E27" s="584"/>
      <c r="F27" s="584"/>
      <c r="H27" s="18"/>
      <c r="I27" s="18"/>
      <c r="J27" s="481"/>
      <c r="K27" s="584"/>
      <c r="L27" s="584"/>
      <c r="M27" s="584"/>
      <c r="N27" s="584"/>
      <c r="O27" s="584"/>
    </row>
    <row r="28" spans="1:16" x14ac:dyDescent="0.25">
      <c r="A28" s="481"/>
      <c r="B28" s="584"/>
      <c r="C28" s="584"/>
      <c r="D28" s="584"/>
      <c r="E28" s="584"/>
      <c r="F28" s="584"/>
      <c r="H28" s="18"/>
      <c r="I28" s="18"/>
      <c r="J28" s="481"/>
      <c r="K28" s="584"/>
      <c r="L28" s="584"/>
      <c r="M28" s="584"/>
      <c r="N28" s="584"/>
      <c r="O28" s="584"/>
    </row>
    <row r="29" spans="1:16" x14ac:dyDescent="0.25">
      <c r="H29" s="18"/>
      <c r="I29" s="18"/>
      <c r="J29" s="18"/>
      <c r="K29" s="18"/>
      <c r="L29" s="18"/>
      <c r="M29" s="18"/>
      <c r="N29" s="18"/>
    </row>
    <row r="30" spans="1:16" x14ac:dyDescent="0.25">
      <c r="A30" s="3"/>
      <c r="H30" s="3"/>
      <c r="I30" s="18"/>
      <c r="J30" s="18"/>
      <c r="K30" s="18"/>
      <c r="L30" s="18"/>
      <c r="M30" s="18"/>
      <c r="N30" s="18"/>
    </row>
    <row r="31" spans="1:16" x14ac:dyDescent="0.25">
      <c r="A31" s="4"/>
      <c r="H31" s="4"/>
      <c r="I31" s="18"/>
      <c r="J31" s="18"/>
      <c r="K31" s="18"/>
      <c r="L31" s="18"/>
      <c r="M31" s="18"/>
      <c r="N31" s="18"/>
    </row>
    <row r="32" spans="1:16" x14ac:dyDescent="0.25">
      <c r="H32" s="18"/>
      <c r="I32" s="18"/>
      <c r="J32" s="18"/>
      <c r="K32" s="18"/>
      <c r="L32" s="18"/>
      <c r="M32" s="18"/>
      <c r="N32" s="18"/>
    </row>
    <row r="33" spans="1:14" x14ac:dyDescent="0.25">
      <c r="H33" s="18"/>
      <c r="I33" s="18"/>
      <c r="J33" s="18"/>
      <c r="K33" s="18"/>
      <c r="L33" s="18"/>
      <c r="M33" s="18"/>
      <c r="N33" s="18"/>
    </row>
    <row r="34" spans="1:14" x14ac:dyDescent="0.25">
      <c r="H34" s="18"/>
      <c r="I34" s="18"/>
      <c r="J34" s="18"/>
      <c r="K34" s="18"/>
      <c r="L34" s="18"/>
      <c r="M34" s="18"/>
      <c r="N34" s="18"/>
    </row>
    <row r="35" spans="1:14" x14ac:dyDescent="0.25">
      <c r="H35" s="18"/>
      <c r="I35" s="18"/>
      <c r="J35" s="18"/>
      <c r="K35" s="18"/>
      <c r="L35" s="18"/>
      <c r="M35" s="18"/>
      <c r="N35" s="18"/>
    </row>
    <row r="36" spans="1:14" x14ac:dyDescent="0.25">
      <c r="H36" s="18"/>
      <c r="I36" s="18"/>
      <c r="J36" s="18"/>
      <c r="K36" s="18"/>
      <c r="L36" s="18"/>
      <c r="M36" s="18"/>
      <c r="N36" s="18"/>
    </row>
    <row r="37" spans="1:14" x14ac:dyDescent="0.25">
      <c r="H37" s="18"/>
      <c r="I37" s="18"/>
      <c r="J37" s="18"/>
      <c r="K37" s="18"/>
      <c r="L37" s="18"/>
      <c r="M37" s="18"/>
      <c r="N37" s="18"/>
    </row>
    <row r="38" spans="1:14" x14ac:dyDescent="0.25">
      <c r="A38" s="593" t="s">
        <v>56</v>
      </c>
      <c r="H38" s="593" t="s">
        <v>56</v>
      </c>
      <c r="I38" s="18"/>
      <c r="J38" s="18"/>
      <c r="K38" s="18"/>
      <c r="L38" s="18"/>
      <c r="M38" s="18"/>
      <c r="N38" s="18"/>
    </row>
    <row r="39" spans="1:14" x14ac:dyDescent="0.25">
      <c r="A39" s="593" t="s">
        <v>4</v>
      </c>
      <c r="H39" s="593" t="s">
        <v>4</v>
      </c>
      <c r="I39" s="18"/>
      <c r="J39" s="18"/>
      <c r="K39" s="18"/>
      <c r="L39" s="18"/>
      <c r="M39" s="18"/>
      <c r="N39" s="18"/>
    </row>
    <row r="40" spans="1:14" x14ac:dyDescent="0.25">
      <c r="H40" s="18"/>
      <c r="I40" s="18"/>
      <c r="J40" s="18"/>
      <c r="K40" s="18"/>
      <c r="L40" s="18"/>
      <c r="M40" s="18"/>
      <c r="N40" s="18"/>
    </row>
    <row r="41" spans="1:14" x14ac:dyDescent="0.25">
      <c r="H41" s="18"/>
      <c r="I41" s="18"/>
      <c r="J41" s="18"/>
      <c r="K41" s="18"/>
      <c r="L41" s="18"/>
      <c r="M41" s="18"/>
      <c r="N41" s="18"/>
    </row>
    <row r="42" spans="1:14" x14ac:dyDescent="0.25">
      <c r="H42" s="18"/>
      <c r="I42" s="18"/>
      <c r="J42" s="18"/>
      <c r="K42" s="18"/>
      <c r="L42" s="18"/>
      <c r="M42" s="18"/>
      <c r="N42" s="18"/>
    </row>
    <row r="43" spans="1:14" x14ac:dyDescent="0.25">
      <c r="H43" s="18"/>
      <c r="I43" s="18"/>
      <c r="J43" s="18"/>
      <c r="K43" s="18"/>
      <c r="L43" s="18"/>
      <c r="M43" s="18"/>
      <c r="N43" s="18"/>
    </row>
    <row r="44" spans="1:14" x14ac:dyDescent="0.25">
      <c r="A44" s="3"/>
      <c r="H44" s="18"/>
      <c r="I44" s="3"/>
      <c r="J44" s="18"/>
      <c r="K44" s="18"/>
      <c r="L44" s="18"/>
      <c r="M44" s="18"/>
      <c r="N44" s="18"/>
    </row>
    <row r="45" spans="1:14" x14ac:dyDescent="0.25">
      <c r="H45" s="18"/>
      <c r="I45" s="18"/>
      <c r="J45" s="18"/>
      <c r="K45" s="18"/>
      <c r="L45" s="18"/>
      <c r="M45" s="18"/>
      <c r="N45" s="18"/>
    </row>
    <row r="46" spans="1:14" x14ac:dyDescent="0.25">
      <c r="F46" s="892" t="s">
        <v>316</v>
      </c>
      <c r="G46" s="892"/>
      <c r="H46" s="18"/>
      <c r="I46" s="18"/>
      <c r="J46" s="18"/>
      <c r="K46" s="18"/>
      <c r="L46" s="18"/>
      <c r="M46" s="892" t="s">
        <v>316</v>
      </c>
      <c r="N46" s="892"/>
    </row>
    <row r="47" spans="1:14" x14ac:dyDescent="0.25">
      <c r="H47" s="18"/>
      <c r="I47" s="18"/>
      <c r="J47" s="18"/>
      <c r="K47" s="18"/>
      <c r="L47" s="18"/>
      <c r="M47" s="18"/>
      <c r="N47" s="18"/>
    </row>
    <row r="48" spans="1:14" x14ac:dyDescent="0.25">
      <c r="H48" s="18"/>
      <c r="I48" s="18"/>
      <c r="J48" s="18"/>
      <c r="K48" s="18"/>
      <c r="L48" s="18"/>
      <c r="M48" s="18"/>
      <c r="N48" s="18"/>
    </row>
  </sheetData>
  <mergeCells count="12">
    <mergeCell ref="F46:G46"/>
    <mergeCell ref="M46:N46"/>
    <mergeCell ref="F1:G1"/>
    <mergeCell ref="M1:N1"/>
    <mergeCell ref="A2:G2"/>
    <mergeCell ref="H2:N2"/>
    <mergeCell ref="A4:A5"/>
    <mergeCell ref="B4:C4"/>
    <mergeCell ref="D4:E4"/>
    <mergeCell ref="H4:H5"/>
    <mergeCell ref="I4:J4"/>
    <mergeCell ref="K4:L4"/>
  </mergeCells>
  <hyperlinks>
    <hyperlink ref="F1:G1" location="Inhalt_Jugendliche!A1" display="zurück zur Übersicht"/>
    <hyperlink ref="M1:N1" location="Inhalt_Jugendliche!A1" display="zurück zur Übersicht"/>
    <hyperlink ref="M46:N46" location="Inhalt_Jugendliche!A1" display="zurück zur Übersicht"/>
    <hyperlink ref="F46:G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8"/>
  <sheetViews>
    <sheetView showGridLines="0" view="pageLayout" zoomScale="70" zoomScaleNormal="100" zoomScalePageLayoutView="70" workbookViewId="0">
      <selection activeCell="K16" sqref="K16"/>
    </sheetView>
  </sheetViews>
  <sheetFormatPr baseColWidth="10" defaultColWidth="11.42578125" defaultRowHeight="15" x14ac:dyDescent="0.25"/>
  <cols>
    <col min="1" max="1" width="17.85546875" customWidth="1"/>
    <col min="2" max="2" width="7.7109375" customWidth="1"/>
    <col min="7" max="7" width="13.5703125" customWidth="1"/>
    <col min="8" max="8" width="17" customWidth="1"/>
    <col min="9" max="9" width="11.5703125" customWidth="1"/>
    <col min="10" max="10" width="9.5703125" customWidth="1"/>
  </cols>
  <sheetData>
    <row r="1" spans="1:16" x14ac:dyDescent="0.25">
      <c r="F1" s="892" t="s">
        <v>316</v>
      </c>
      <c r="G1" s="892"/>
      <c r="H1" s="365"/>
      <c r="I1" s="365"/>
      <c r="J1" s="18"/>
      <c r="K1" s="18"/>
      <c r="L1" s="18"/>
      <c r="M1" s="892" t="s">
        <v>316</v>
      </c>
      <c r="N1" s="892"/>
    </row>
    <row r="2" spans="1:16" ht="24" customHeight="1" x14ac:dyDescent="0.25">
      <c r="A2" s="914" t="s">
        <v>396</v>
      </c>
      <c r="B2" s="914"/>
      <c r="C2" s="914"/>
      <c r="D2" s="914"/>
      <c r="E2" s="914"/>
      <c r="F2" s="914"/>
      <c r="G2" s="914"/>
      <c r="H2" s="914" t="s">
        <v>397</v>
      </c>
      <c r="I2" s="914"/>
      <c r="J2" s="914"/>
      <c r="K2" s="914"/>
      <c r="L2" s="914"/>
      <c r="M2" s="914"/>
      <c r="N2" s="914"/>
      <c r="O2" s="53"/>
      <c r="P2" s="53"/>
    </row>
    <row r="3" spans="1:16" x14ac:dyDescent="0.25">
      <c r="A3" s="59"/>
      <c r="B3" s="59"/>
      <c r="C3" s="59"/>
      <c r="D3" s="59"/>
      <c r="E3" s="59"/>
      <c r="F3" s="59"/>
      <c r="G3" s="59"/>
      <c r="H3" s="59"/>
      <c r="I3" s="59"/>
      <c r="J3" s="59"/>
      <c r="K3" s="59"/>
      <c r="L3" s="59"/>
      <c r="M3" s="59"/>
      <c r="N3" s="59"/>
      <c r="O3" s="42"/>
    </row>
    <row r="4" spans="1:16" x14ac:dyDescent="0.25">
      <c r="A4" s="908"/>
      <c r="B4" s="916" t="s">
        <v>49</v>
      </c>
      <c r="C4" s="909"/>
      <c r="D4" s="909" t="s">
        <v>39</v>
      </c>
      <c r="E4" s="909"/>
      <c r="F4" s="70"/>
      <c r="G4" s="70"/>
      <c r="H4" s="908"/>
      <c r="I4" s="916" t="s">
        <v>49</v>
      </c>
      <c r="J4" s="909"/>
      <c r="K4" s="909" t="s">
        <v>39</v>
      </c>
      <c r="L4" s="909"/>
      <c r="M4" s="39"/>
      <c r="N4" s="39"/>
      <c r="O4" s="39"/>
      <c r="P4" s="39"/>
    </row>
    <row r="5" spans="1:16" x14ac:dyDescent="0.25">
      <c r="A5" s="915"/>
      <c r="B5" s="442" t="s">
        <v>0</v>
      </c>
      <c r="C5" s="441" t="s">
        <v>1</v>
      </c>
      <c r="D5" s="441" t="s">
        <v>0</v>
      </c>
      <c r="E5" s="441" t="s">
        <v>1</v>
      </c>
      <c r="F5" s="89"/>
      <c r="G5" s="89"/>
      <c r="H5" s="915"/>
      <c r="I5" s="442" t="s">
        <v>0</v>
      </c>
      <c r="J5" s="441" t="s">
        <v>1</v>
      </c>
      <c r="K5" s="441" t="s">
        <v>0</v>
      </c>
      <c r="L5" s="441" t="s">
        <v>1</v>
      </c>
      <c r="M5" s="105"/>
      <c r="N5" s="105"/>
      <c r="O5" s="105"/>
      <c r="P5" s="105"/>
    </row>
    <row r="6" spans="1:16" ht="15" customHeight="1" x14ac:dyDescent="0.25">
      <c r="A6" s="116" t="s">
        <v>2</v>
      </c>
      <c r="B6" s="119">
        <v>9605</v>
      </c>
      <c r="C6" s="118">
        <v>0.8823259232041154</v>
      </c>
      <c r="D6" s="119">
        <v>2027</v>
      </c>
      <c r="E6" s="118">
        <v>0.92262175694128357</v>
      </c>
      <c r="F6" s="90"/>
      <c r="G6" s="90"/>
      <c r="H6" s="116" t="s">
        <v>2</v>
      </c>
      <c r="I6" s="119">
        <v>190839</v>
      </c>
      <c r="J6" s="118">
        <v>0.84326366488445048</v>
      </c>
      <c r="K6" s="119">
        <v>40691</v>
      </c>
      <c r="L6" s="118">
        <v>0.88445236594431287</v>
      </c>
      <c r="M6" s="104"/>
      <c r="N6" s="104"/>
      <c r="O6" s="104"/>
      <c r="P6" s="104"/>
    </row>
    <row r="7" spans="1:16" ht="15" customHeight="1" x14ac:dyDescent="0.25">
      <c r="A7" s="120" t="s">
        <v>15</v>
      </c>
      <c r="B7" s="119">
        <v>1275</v>
      </c>
      <c r="C7" s="118">
        <v>0.11712291015983832</v>
      </c>
      <c r="D7" s="119">
        <v>169</v>
      </c>
      <c r="E7" s="118">
        <v>7.6923076923076927E-2</v>
      </c>
      <c r="F7" s="113"/>
      <c r="G7" s="94"/>
      <c r="H7" s="120" t="s">
        <v>15</v>
      </c>
      <c r="I7" s="119">
        <v>35355</v>
      </c>
      <c r="J7" s="118">
        <v>0.15622376386372674</v>
      </c>
      <c r="K7" s="119">
        <v>5299</v>
      </c>
      <c r="L7" s="118">
        <v>0.11517812506792445</v>
      </c>
      <c r="M7" s="94"/>
      <c r="N7" s="113"/>
      <c r="O7" s="94"/>
      <c r="P7" s="113"/>
    </row>
    <row r="8" spans="1:16" ht="15" customHeight="1" x14ac:dyDescent="0.25">
      <c r="A8" s="98" t="s">
        <v>23</v>
      </c>
      <c r="B8" s="119" t="s">
        <v>5</v>
      </c>
      <c r="C8" s="118" t="s">
        <v>3</v>
      </c>
      <c r="D8" s="119" t="s">
        <v>5</v>
      </c>
      <c r="E8" s="118" t="s">
        <v>3</v>
      </c>
      <c r="F8" s="113"/>
      <c r="G8" s="94"/>
      <c r="H8" s="98" t="s">
        <v>23</v>
      </c>
      <c r="I8" s="119">
        <v>1025</v>
      </c>
      <c r="J8" s="118">
        <v>4.5291856303300779E-3</v>
      </c>
      <c r="K8" s="119">
        <v>168</v>
      </c>
      <c r="L8" s="118">
        <v>3.6516182320081728E-3</v>
      </c>
      <c r="M8" s="94"/>
      <c r="N8" s="113"/>
      <c r="O8" s="94"/>
      <c r="P8" s="113"/>
    </row>
    <row r="9" spans="1:16" ht="15" customHeight="1" x14ac:dyDescent="0.25">
      <c r="A9" s="98" t="s">
        <v>22</v>
      </c>
      <c r="B9" s="119">
        <v>80</v>
      </c>
      <c r="C9" s="118">
        <v>7.3488884806173068E-3</v>
      </c>
      <c r="D9" s="119">
        <v>11</v>
      </c>
      <c r="E9" s="118">
        <v>5.0068274920345929E-3</v>
      </c>
      <c r="F9" s="113"/>
      <c r="G9" s="94"/>
      <c r="H9" s="98" t="s">
        <v>22</v>
      </c>
      <c r="I9" s="119">
        <v>3139</v>
      </c>
      <c r="J9" s="118">
        <v>1.3870354823030357E-2</v>
      </c>
      <c r="K9" s="119">
        <v>551</v>
      </c>
      <c r="L9" s="118">
        <v>1.1976438368074424E-2</v>
      </c>
      <c r="M9" s="94"/>
      <c r="N9" s="113"/>
      <c r="O9" s="94"/>
      <c r="P9" s="113"/>
    </row>
    <row r="10" spans="1:16" ht="15" customHeight="1" x14ac:dyDescent="0.25">
      <c r="A10" s="98" t="s">
        <v>25</v>
      </c>
      <c r="B10" s="119">
        <v>66</v>
      </c>
      <c r="C10" s="118">
        <v>6.0628329965092776E-3</v>
      </c>
      <c r="D10" s="119">
        <v>9</v>
      </c>
      <c r="E10" s="118">
        <v>4.0964952207555756E-3</v>
      </c>
      <c r="F10" s="113"/>
      <c r="G10" s="94"/>
      <c r="H10" s="98" t="s">
        <v>25</v>
      </c>
      <c r="I10" s="119">
        <v>1405</v>
      </c>
      <c r="J10" s="118">
        <v>6.208298351818302E-3</v>
      </c>
      <c r="K10" s="119">
        <v>174</v>
      </c>
      <c r="L10" s="118">
        <v>3.7820331688656074E-3</v>
      </c>
      <c r="M10" s="94"/>
      <c r="N10" s="113"/>
      <c r="O10" s="94"/>
      <c r="P10" s="113"/>
    </row>
    <row r="11" spans="1:16" ht="15" customHeight="1" x14ac:dyDescent="0.25">
      <c r="A11" s="98" t="s">
        <v>26</v>
      </c>
      <c r="B11" s="119">
        <v>144</v>
      </c>
      <c r="C11" s="118">
        <v>1.3227999265111152E-2</v>
      </c>
      <c r="D11" s="119">
        <v>16</v>
      </c>
      <c r="E11" s="118">
        <v>7.2826581702321348E-3</v>
      </c>
      <c r="F11" s="113"/>
      <c r="G11" s="94"/>
      <c r="H11" s="98" t="s">
        <v>26</v>
      </c>
      <c r="I11" s="119">
        <v>3396</v>
      </c>
      <c r="J11" s="118">
        <v>1.5005965268878971E-2</v>
      </c>
      <c r="K11" s="119">
        <v>442</v>
      </c>
      <c r="L11" s="118">
        <v>9.6072336818310254E-3</v>
      </c>
      <c r="M11" s="94"/>
      <c r="N11" s="113"/>
      <c r="O11" s="94"/>
      <c r="P11" s="113"/>
    </row>
    <row r="12" spans="1:16" s="5" customFormat="1" ht="15" customHeight="1" x14ac:dyDescent="0.25">
      <c r="A12" s="98" t="s">
        <v>24</v>
      </c>
      <c r="B12" s="119">
        <v>113</v>
      </c>
      <c r="C12" s="118">
        <v>1.0380304978871945E-2</v>
      </c>
      <c r="D12" s="119">
        <v>13</v>
      </c>
      <c r="E12" s="118">
        <v>5.9171597633136093E-3</v>
      </c>
      <c r="F12" s="113"/>
      <c r="G12" s="94"/>
      <c r="H12" s="98" t="s">
        <v>24</v>
      </c>
      <c r="I12" s="119">
        <v>2953</v>
      </c>
      <c r="J12" s="118">
        <v>1.3048473333038752E-2</v>
      </c>
      <c r="K12" s="119">
        <v>395</v>
      </c>
      <c r="L12" s="118">
        <v>8.5856500097811206E-3</v>
      </c>
      <c r="M12" s="94"/>
      <c r="N12" s="113"/>
      <c r="O12" s="94"/>
      <c r="P12" s="113"/>
    </row>
    <row r="13" spans="1:16" s="5" customFormat="1" ht="15" customHeight="1" x14ac:dyDescent="0.25">
      <c r="A13" s="95" t="s">
        <v>21</v>
      </c>
      <c r="B13" s="119">
        <v>246</v>
      </c>
      <c r="C13" s="118">
        <v>2.2597832077898217E-2</v>
      </c>
      <c r="D13" s="119">
        <v>39</v>
      </c>
      <c r="E13" s="118">
        <v>1.7751479289940829E-2</v>
      </c>
      <c r="F13" s="113"/>
      <c r="G13" s="94"/>
      <c r="H13" s="95" t="s">
        <v>21</v>
      </c>
      <c r="I13" s="119">
        <v>6646</v>
      </c>
      <c r="J13" s="118">
        <v>2.9366797755291413E-2</v>
      </c>
      <c r="K13" s="119">
        <v>1296</v>
      </c>
      <c r="L13" s="118">
        <v>2.8169626361205905E-2</v>
      </c>
      <c r="M13" s="94"/>
      <c r="N13" s="113"/>
      <c r="O13" s="94"/>
      <c r="P13" s="113"/>
    </row>
    <row r="14" spans="1:16" s="5" customFormat="1" ht="15" customHeight="1" x14ac:dyDescent="0.25">
      <c r="A14" s="98" t="s">
        <v>28</v>
      </c>
      <c r="B14" s="119">
        <v>6</v>
      </c>
      <c r="C14" s="118">
        <v>5.5116663604629795E-4</v>
      </c>
      <c r="D14" s="119" t="s">
        <v>5</v>
      </c>
      <c r="E14" s="118" t="s">
        <v>3</v>
      </c>
      <c r="F14" s="113"/>
      <c r="G14" s="94"/>
      <c r="H14" s="98" t="s">
        <v>28</v>
      </c>
      <c r="I14" s="119">
        <v>446</v>
      </c>
      <c r="J14" s="118">
        <v>1.9707480889045999E-3</v>
      </c>
      <c r="K14" s="119">
        <v>59</v>
      </c>
      <c r="L14" s="118">
        <v>1.282413545764775E-3</v>
      </c>
      <c r="M14" s="94"/>
      <c r="N14" s="113"/>
      <c r="O14" s="94"/>
      <c r="P14" s="113"/>
    </row>
    <row r="15" spans="1:16" s="5" customFormat="1" ht="26.25" customHeight="1" x14ac:dyDescent="0.25">
      <c r="A15" s="95" t="s">
        <v>50</v>
      </c>
      <c r="B15" s="119">
        <v>161</v>
      </c>
      <c r="C15" s="118">
        <v>1.4789638067242329E-2</v>
      </c>
      <c r="D15" s="119">
        <v>24</v>
      </c>
      <c r="E15" s="118">
        <v>1.0923987255348202E-2</v>
      </c>
      <c r="F15" s="113"/>
      <c r="G15" s="94"/>
      <c r="H15" s="95" t="s">
        <v>50</v>
      </c>
      <c r="I15" s="119">
        <v>5034</v>
      </c>
      <c r="J15" s="118">
        <v>2.2243824842030843E-2</v>
      </c>
      <c r="K15" s="119">
        <v>769</v>
      </c>
      <c r="L15" s="118">
        <v>1.6714847740561218E-2</v>
      </c>
      <c r="M15" s="94"/>
      <c r="N15" s="113"/>
      <c r="O15" s="94"/>
      <c r="P15" s="113"/>
    </row>
    <row r="16" spans="1:16" s="5" customFormat="1" ht="26.25" customHeight="1" x14ac:dyDescent="0.25">
      <c r="A16" s="95" t="s">
        <v>27</v>
      </c>
      <c r="B16" s="119">
        <v>15</v>
      </c>
      <c r="C16" s="118">
        <v>1.377916590115745E-3</v>
      </c>
      <c r="D16" s="119" t="s">
        <v>5</v>
      </c>
      <c r="E16" s="118" t="s">
        <v>3</v>
      </c>
      <c r="F16" s="113"/>
      <c r="G16" s="94"/>
      <c r="H16" s="95" t="s">
        <v>27</v>
      </c>
      <c r="I16" s="119">
        <v>551</v>
      </c>
      <c r="J16" s="118">
        <v>2.4347134461579251E-3</v>
      </c>
      <c r="K16" s="119">
        <v>58</v>
      </c>
      <c r="L16" s="118">
        <v>1.2606777229552024E-3</v>
      </c>
      <c r="M16" s="94"/>
      <c r="N16" s="113"/>
      <c r="O16" s="94"/>
      <c r="P16" s="113"/>
    </row>
    <row r="17" spans="1:16" s="5" customFormat="1" x14ac:dyDescent="0.25">
      <c r="A17" s="98" t="s">
        <v>51</v>
      </c>
      <c r="B17" s="119">
        <v>444</v>
      </c>
      <c r="C17" s="118">
        <v>4.0786331067426053E-2</v>
      </c>
      <c r="D17" s="119">
        <v>57</v>
      </c>
      <c r="E17" s="118">
        <v>2.594446973145198E-2</v>
      </c>
      <c r="F17" s="113"/>
      <c r="G17" s="94"/>
      <c r="H17" s="98" t="s">
        <v>51</v>
      </c>
      <c r="I17" s="119">
        <v>10760</v>
      </c>
      <c r="J17" s="118">
        <v>4.7545402324245506E-2</v>
      </c>
      <c r="K17" s="119">
        <v>1387</v>
      </c>
      <c r="L17" s="118">
        <v>3.0147586236876998E-2</v>
      </c>
      <c r="M17" s="94"/>
      <c r="N17" s="113"/>
      <c r="O17" s="94"/>
      <c r="P17" s="113"/>
    </row>
    <row r="18" spans="1:16" s="5" customFormat="1" x14ac:dyDescent="0.25">
      <c r="A18" s="121" t="s">
        <v>13</v>
      </c>
      <c r="B18" s="119">
        <v>10886</v>
      </c>
      <c r="C18" s="118">
        <v>1</v>
      </c>
      <c r="D18" s="119">
        <v>2197</v>
      </c>
      <c r="E18" s="118">
        <v>1</v>
      </c>
      <c r="F18" s="113"/>
      <c r="G18" s="94"/>
      <c r="H18" s="121" t="s">
        <v>13</v>
      </c>
      <c r="I18" s="119">
        <v>226310</v>
      </c>
      <c r="J18" s="118">
        <v>1</v>
      </c>
      <c r="K18" s="119">
        <v>46007</v>
      </c>
      <c r="L18" s="118">
        <v>1</v>
      </c>
      <c r="M18" s="94"/>
      <c r="N18" s="113"/>
      <c r="O18" s="94"/>
      <c r="P18" s="113"/>
    </row>
    <row r="19" spans="1:16" s="5" customFormat="1" x14ac:dyDescent="0.25">
      <c r="A19" s="4" t="s">
        <v>52</v>
      </c>
      <c r="B19"/>
      <c r="C19"/>
      <c r="D19"/>
      <c r="E19"/>
      <c r="F19" s="113"/>
      <c r="G19" s="94"/>
      <c r="H19" s="4" t="s">
        <v>52</v>
      </c>
      <c r="I19"/>
      <c r="J19"/>
      <c r="K19"/>
      <c r="L19"/>
      <c r="M19" s="94"/>
      <c r="N19" s="113"/>
      <c r="O19" s="94"/>
      <c r="P19" s="113"/>
    </row>
    <row r="20" spans="1:16" s="5" customFormat="1" x14ac:dyDescent="0.25">
      <c r="A20" s="4" t="s">
        <v>4</v>
      </c>
      <c r="B20"/>
      <c r="C20"/>
      <c r="D20"/>
      <c r="E20"/>
      <c r="F20" s="113"/>
      <c r="G20" s="94"/>
      <c r="H20" s="4" t="s">
        <v>4</v>
      </c>
      <c r="I20"/>
      <c r="J20"/>
      <c r="K20"/>
      <c r="L20"/>
      <c r="M20" s="94"/>
      <c r="N20" s="113"/>
      <c r="O20" s="94"/>
      <c r="P20" s="113"/>
    </row>
    <row r="21" spans="1:16" s="5" customFormat="1" x14ac:dyDescent="0.25">
      <c r="A21" s="89"/>
      <c r="B21" s="112"/>
      <c r="C21" s="94"/>
      <c r="D21" s="113"/>
      <c r="E21" s="94"/>
      <c r="F21" s="113"/>
      <c r="G21" s="94"/>
      <c r="H21" s="113"/>
      <c r="I21" s="105"/>
      <c r="J21" s="132"/>
      <c r="K21" s="94"/>
      <c r="L21" s="113"/>
      <c r="M21" s="94"/>
      <c r="N21" s="113"/>
      <c r="O21" s="94"/>
      <c r="P21" s="113"/>
    </row>
    <row r="22" spans="1:16" s="5" customFormat="1" x14ac:dyDescent="0.25">
      <c r="A22" s="39"/>
      <c r="B22" s="39"/>
      <c r="C22" s="39"/>
      <c r="D22" s="39"/>
      <c r="E22" s="39"/>
      <c r="F22" s="39"/>
      <c r="G22" s="39"/>
      <c r="H22" s="39"/>
      <c r="I22" s="39"/>
      <c r="J22" s="130"/>
      <c r="K22" s="130"/>
      <c r="L22" s="130"/>
      <c r="M22" s="130"/>
      <c r="N22" s="130"/>
      <c r="O22" s="131"/>
      <c r="P22" s="131"/>
    </row>
    <row r="23" spans="1:16" s="5" customFormat="1" x14ac:dyDescent="0.25">
      <c r="A23" s="41"/>
      <c r="B23" s="42"/>
      <c r="C23" s="42"/>
      <c r="D23" s="42"/>
      <c r="E23" s="42"/>
      <c r="F23" s="42"/>
      <c r="G23" s="42"/>
      <c r="H23" s="42"/>
      <c r="I23" s="41"/>
      <c r="J23" s="130"/>
      <c r="K23" s="130"/>
      <c r="L23" s="130"/>
      <c r="M23" s="130"/>
      <c r="N23" s="130"/>
      <c r="O23" s="131"/>
      <c r="P23" s="131"/>
    </row>
    <row r="24" spans="1:16" s="5" customFormat="1" ht="33.75" x14ac:dyDescent="0.25">
      <c r="A24" s="133"/>
      <c r="B24" s="448" t="s">
        <v>49</v>
      </c>
      <c r="C24" s="448" t="s">
        <v>55</v>
      </c>
      <c r="D24" s="42"/>
      <c r="E24" s="42"/>
      <c r="F24" s="42"/>
      <c r="G24" s="42"/>
      <c r="H24" s="133"/>
      <c r="I24" s="448" t="s">
        <v>49</v>
      </c>
      <c r="J24" s="448" t="s">
        <v>55</v>
      </c>
      <c r="K24" s="130"/>
      <c r="L24" s="130"/>
      <c r="M24" s="130"/>
      <c r="N24" s="130"/>
      <c r="O24" s="131"/>
      <c r="P24" s="131"/>
    </row>
    <row r="25" spans="1:16" s="5" customFormat="1" x14ac:dyDescent="0.25">
      <c r="A25" s="57" t="s">
        <v>2</v>
      </c>
      <c r="B25" s="134">
        <f>B6</f>
        <v>9605</v>
      </c>
      <c r="C25" s="134">
        <f>D6</f>
        <v>2027</v>
      </c>
      <c r="D25" s="42"/>
      <c r="E25" s="42"/>
      <c r="F25" s="42"/>
      <c r="G25" s="42"/>
      <c r="H25" s="57" t="s">
        <v>2</v>
      </c>
      <c r="I25" s="134">
        <f>I6</f>
        <v>190839</v>
      </c>
      <c r="J25" s="134">
        <f>K6</f>
        <v>40691</v>
      </c>
      <c r="K25" s="130"/>
      <c r="L25" s="130"/>
      <c r="M25" s="130"/>
      <c r="N25" s="130"/>
      <c r="O25" s="131"/>
      <c r="P25" s="131"/>
    </row>
    <row r="26" spans="1:16" s="5" customFormat="1" x14ac:dyDescent="0.25">
      <c r="A26" s="57" t="s">
        <v>6</v>
      </c>
      <c r="B26" s="134">
        <f>B7</f>
        <v>1275</v>
      </c>
      <c r="C26" s="134">
        <f>D7</f>
        <v>169</v>
      </c>
      <c r="D26" s="129"/>
      <c r="E26" s="129"/>
      <c r="F26" s="129"/>
      <c r="G26" s="42"/>
      <c r="H26" s="57" t="s">
        <v>6</v>
      </c>
      <c r="I26" s="134">
        <f>I7</f>
        <v>35355</v>
      </c>
      <c r="J26" s="134">
        <f>K7</f>
        <v>5299</v>
      </c>
      <c r="K26" s="129"/>
      <c r="L26" s="129"/>
      <c r="M26" s="129"/>
      <c r="N26" s="129"/>
      <c r="O26" s="129"/>
      <c r="P26" s="131"/>
    </row>
    <row r="27" spans="1:16" s="5" customFormat="1" x14ac:dyDescent="0.25">
      <c r="A27" s="46"/>
      <c r="B27" s="94"/>
      <c r="C27" s="94"/>
      <c r="D27" s="94"/>
      <c r="E27" s="94"/>
      <c r="F27" s="94"/>
      <c r="G27" s="42"/>
      <c r="H27" s="71"/>
      <c r="I27" s="130"/>
      <c r="J27" s="46"/>
      <c r="K27" s="94"/>
      <c r="L27" s="94"/>
      <c r="M27" s="94"/>
      <c r="N27" s="94"/>
      <c r="O27" s="94"/>
      <c r="P27" s="131"/>
    </row>
    <row r="28" spans="1:16" s="5" customFormat="1" x14ac:dyDescent="0.25">
      <c r="A28" s="46"/>
      <c r="B28" s="94"/>
      <c r="C28" s="94"/>
      <c r="D28" s="94"/>
      <c r="E28" s="94"/>
      <c r="F28" s="94"/>
      <c r="G28" s="42"/>
      <c r="H28" s="71"/>
      <c r="I28" s="130"/>
      <c r="J28" s="46"/>
      <c r="K28" s="94"/>
      <c r="L28" s="94"/>
      <c r="M28" s="94"/>
      <c r="N28" s="94"/>
      <c r="O28" s="94"/>
      <c r="P28" s="131"/>
    </row>
    <row r="29" spans="1:16" s="5" customFormat="1" x14ac:dyDescent="0.25">
      <c r="A29" s="42"/>
      <c r="B29" s="42"/>
      <c r="C29" s="42"/>
      <c r="D29" s="42"/>
      <c r="E29" s="42"/>
      <c r="F29" s="42"/>
      <c r="G29" s="42"/>
      <c r="H29" s="71"/>
      <c r="I29" s="130"/>
      <c r="J29" s="130"/>
      <c r="K29" s="130"/>
      <c r="L29" s="130"/>
      <c r="M29" s="130"/>
      <c r="N29" s="130"/>
      <c r="O29" s="131"/>
      <c r="P29" s="131"/>
    </row>
    <row r="30" spans="1:16" s="5" customFormat="1" x14ac:dyDescent="0.25">
      <c r="A30" s="39"/>
      <c r="B30" s="42"/>
      <c r="C30" s="42"/>
      <c r="D30" s="42"/>
      <c r="E30" s="42"/>
      <c r="F30" s="42"/>
      <c r="G30" s="42"/>
      <c r="H30" s="39"/>
      <c r="I30" s="130"/>
      <c r="J30" s="130"/>
      <c r="K30" s="130"/>
      <c r="L30" s="130"/>
      <c r="M30" s="130"/>
      <c r="N30" s="130"/>
      <c r="O30" s="131"/>
      <c r="P30" s="131"/>
    </row>
    <row r="31" spans="1:16" s="5" customFormat="1" x14ac:dyDescent="0.25">
      <c r="A31" s="41"/>
      <c r="B31" s="42"/>
      <c r="C31" s="42"/>
      <c r="D31" s="42"/>
      <c r="E31" s="42"/>
      <c r="F31" s="42"/>
      <c r="G31" s="42"/>
      <c r="H31" s="41"/>
      <c r="I31" s="130"/>
      <c r="J31" s="130"/>
      <c r="K31" s="130"/>
      <c r="L31" s="130"/>
      <c r="M31" s="130"/>
      <c r="N31" s="130"/>
      <c r="O31" s="131"/>
      <c r="P31" s="131"/>
    </row>
    <row r="32" spans="1:16" s="5" customFormat="1" x14ac:dyDescent="0.25">
      <c r="A32" s="42"/>
      <c r="B32" s="42"/>
      <c r="C32" s="42"/>
      <c r="D32" s="42"/>
      <c r="E32" s="42"/>
      <c r="F32" s="42"/>
      <c r="G32" s="42"/>
      <c r="H32" s="71"/>
      <c r="I32" s="130"/>
      <c r="J32" s="130"/>
      <c r="K32" s="130"/>
      <c r="L32" s="130"/>
      <c r="M32" s="130"/>
      <c r="N32" s="130"/>
      <c r="O32" s="131"/>
      <c r="P32" s="131"/>
    </row>
    <row r="33" spans="1:16" s="5" customFormat="1" x14ac:dyDescent="0.25">
      <c r="A33" s="42"/>
      <c r="B33" s="42"/>
      <c r="C33" s="42"/>
      <c r="D33" s="42"/>
      <c r="E33" s="42"/>
      <c r="F33" s="42"/>
      <c r="G33" s="42"/>
      <c r="H33" s="71"/>
      <c r="I33" s="130"/>
      <c r="J33" s="130"/>
      <c r="K33" s="130"/>
      <c r="L33" s="130"/>
      <c r="M33" s="130"/>
      <c r="N33" s="130"/>
      <c r="O33" s="131"/>
      <c r="P33" s="131"/>
    </row>
    <row r="34" spans="1:16" x14ac:dyDescent="0.25">
      <c r="A34" s="42"/>
      <c r="B34" s="42"/>
      <c r="C34" s="42"/>
      <c r="D34" s="42"/>
      <c r="E34" s="42"/>
      <c r="F34" s="42"/>
      <c r="G34" s="42"/>
      <c r="H34" s="71"/>
      <c r="I34" s="130"/>
      <c r="J34" s="130"/>
      <c r="K34" s="130"/>
      <c r="L34" s="130"/>
      <c r="M34" s="130"/>
      <c r="N34" s="130"/>
      <c r="O34" s="131"/>
      <c r="P34" s="131"/>
    </row>
    <row r="35" spans="1:16" x14ac:dyDescent="0.25">
      <c r="A35" s="42"/>
      <c r="B35" s="42"/>
      <c r="C35" s="42"/>
      <c r="D35" s="42"/>
      <c r="E35" s="42"/>
      <c r="F35" s="42"/>
      <c r="G35" s="42"/>
      <c r="H35" s="71"/>
      <c r="I35" s="130"/>
      <c r="J35" s="130"/>
      <c r="K35" s="130"/>
      <c r="L35" s="130"/>
      <c r="M35" s="130"/>
      <c r="N35" s="130"/>
      <c r="O35" s="131"/>
      <c r="P35" s="131"/>
    </row>
    <row r="36" spans="1:16" x14ac:dyDescent="0.25">
      <c r="A36" s="42"/>
      <c r="B36" s="42"/>
      <c r="C36" s="42"/>
      <c r="D36" s="42"/>
      <c r="E36" s="42"/>
      <c r="F36" s="42"/>
      <c r="G36" s="42"/>
      <c r="H36" s="71"/>
      <c r="I36" s="130"/>
      <c r="J36" s="130"/>
      <c r="K36" s="130"/>
      <c r="L36" s="130"/>
      <c r="M36" s="130"/>
      <c r="N36" s="130"/>
      <c r="O36" s="131"/>
      <c r="P36" s="131"/>
    </row>
    <row r="37" spans="1:16" x14ac:dyDescent="0.25">
      <c r="A37" s="42"/>
      <c r="B37" s="42"/>
      <c r="C37" s="42"/>
      <c r="D37" s="42"/>
      <c r="E37" s="42"/>
      <c r="F37" s="42"/>
      <c r="G37" s="42"/>
      <c r="H37" s="71"/>
      <c r="I37" s="130"/>
      <c r="J37" s="130"/>
      <c r="K37" s="130"/>
      <c r="L37" s="130"/>
      <c r="M37" s="130"/>
      <c r="N37" s="130"/>
      <c r="O37" s="131"/>
      <c r="P37" s="131"/>
    </row>
    <row r="38" spans="1:16" x14ac:dyDescent="0.25">
      <c r="A38" s="135" t="s">
        <v>56</v>
      </c>
      <c r="B38" s="42"/>
      <c r="C38" s="42"/>
      <c r="D38" s="42"/>
      <c r="E38" s="42"/>
      <c r="F38" s="42"/>
      <c r="G38" s="42"/>
      <c r="H38" s="135" t="s">
        <v>56</v>
      </c>
      <c r="I38" s="130"/>
      <c r="J38" s="130"/>
      <c r="K38" s="130"/>
      <c r="L38" s="130"/>
      <c r="M38" s="130"/>
      <c r="N38" s="130"/>
      <c r="O38" s="131"/>
      <c r="P38" s="131"/>
    </row>
    <row r="39" spans="1:16" x14ac:dyDescent="0.25">
      <c r="A39" s="135" t="s">
        <v>4</v>
      </c>
      <c r="B39" s="42"/>
      <c r="C39" s="42"/>
      <c r="D39" s="42"/>
      <c r="E39" s="42"/>
      <c r="F39" s="42"/>
      <c r="G39" s="42"/>
      <c r="H39" s="135" t="s">
        <v>4</v>
      </c>
      <c r="I39" s="130"/>
      <c r="J39" s="130"/>
      <c r="K39" s="130"/>
      <c r="L39" s="130"/>
      <c r="M39" s="130"/>
      <c r="N39" s="130"/>
      <c r="O39" s="131"/>
      <c r="P39" s="131"/>
    </row>
    <row r="40" spans="1:16" x14ac:dyDescent="0.25">
      <c r="A40" s="42"/>
      <c r="B40" s="42"/>
      <c r="C40" s="42"/>
      <c r="D40" s="42"/>
      <c r="E40" s="42"/>
      <c r="F40" s="42"/>
      <c r="G40" s="42"/>
      <c r="H40" s="71"/>
      <c r="I40" s="130"/>
      <c r="J40" s="130"/>
      <c r="K40" s="130"/>
      <c r="L40" s="130"/>
      <c r="M40" s="130"/>
      <c r="N40" s="130"/>
      <c r="O40" s="131"/>
      <c r="P40" s="131"/>
    </row>
    <row r="41" spans="1:16" x14ac:dyDescent="0.25">
      <c r="A41" s="42"/>
      <c r="B41" s="42"/>
      <c r="C41" s="42"/>
      <c r="D41" s="42"/>
      <c r="E41" s="42"/>
      <c r="F41" s="42"/>
      <c r="G41" s="42"/>
      <c r="H41" s="71"/>
      <c r="I41" s="130"/>
      <c r="J41" s="130"/>
      <c r="K41" s="130"/>
      <c r="L41" s="130"/>
      <c r="M41" s="130"/>
      <c r="N41" s="130"/>
      <c r="O41" s="131"/>
      <c r="P41" s="131"/>
    </row>
    <row r="42" spans="1:16" x14ac:dyDescent="0.25">
      <c r="A42" s="42"/>
      <c r="B42" s="42"/>
      <c r="C42" s="42"/>
      <c r="D42" s="42"/>
      <c r="E42" s="42"/>
      <c r="F42" s="42"/>
      <c r="G42" s="42"/>
      <c r="H42" s="71"/>
      <c r="I42" s="130"/>
      <c r="J42" s="130"/>
      <c r="K42" s="130"/>
      <c r="L42" s="130"/>
      <c r="M42" s="130"/>
      <c r="N42" s="130"/>
      <c r="O42" s="131"/>
      <c r="P42" s="131"/>
    </row>
    <row r="43" spans="1:16" x14ac:dyDescent="0.25">
      <c r="A43" s="42"/>
      <c r="B43" s="42"/>
      <c r="C43" s="42"/>
      <c r="D43" s="42"/>
      <c r="E43" s="42"/>
      <c r="F43" s="42"/>
      <c r="G43" s="42"/>
      <c r="H43" s="71"/>
      <c r="I43" s="130"/>
      <c r="J43" s="130"/>
      <c r="K43" s="130"/>
      <c r="L43" s="130"/>
      <c r="M43" s="130"/>
      <c r="N43" s="130"/>
      <c r="O43" s="131"/>
      <c r="P43" s="131"/>
    </row>
    <row r="44" spans="1:16" x14ac:dyDescent="0.25">
      <c r="A44" s="39"/>
      <c r="B44" s="42"/>
      <c r="C44" s="42"/>
      <c r="D44" s="42"/>
      <c r="E44" s="42"/>
      <c r="F44" s="42"/>
      <c r="G44" s="42"/>
      <c r="H44" s="71"/>
      <c r="I44" s="39"/>
      <c r="J44" s="130"/>
      <c r="K44" s="130"/>
      <c r="L44" s="130"/>
      <c r="M44" s="130"/>
      <c r="N44" s="130"/>
      <c r="O44" s="131"/>
      <c r="P44" s="131"/>
    </row>
    <row r="45" spans="1:16" x14ac:dyDescent="0.25">
      <c r="A45" s="59"/>
      <c r="B45" s="59"/>
      <c r="C45" s="59"/>
      <c r="D45" s="59"/>
      <c r="E45" s="59"/>
      <c r="F45" s="59"/>
      <c r="G45" s="59"/>
      <c r="H45" s="71"/>
      <c r="I45" s="130"/>
      <c r="J45" s="130"/>
      <c r="K45" s="130"/>
      <c r="L45" s="130"/>
      <c r="M45" s="130"/>
      <c r="N45" s="130"/>
      <c r="O45" s="131"/>
      <c r="P45" s="131"/>
    </row>
    <row r="46" spans="1:16" x14ac:dyDescent="0.25">
      <c r="A46" s="59"/>
      <c r="B46" s="59"/>
      <c r="C46" s="59"/>
      <c r="D46" s="59"/>
      <c r="E46" s="59"/>
      <c r="F46" s="892" t="s">
        <v>316</v>
      </c>
      <c r="G46" s="892"/>
      <c r="H46" s="71"/>
      <c r="I46" s="130"/>
      <c r="J46" s="130"/>
      <c r="K46" s="130"/>
      <c r="L46" s="130"/>
      <c r="M46" s="892" t="s">
        <v>316</v>
      </c>
      <c r="N46" s="892"/>
      <c r="O46" s="131"/>
      <c r="P46" s="131"/>
    </row>
    <row r="47" spans="1:16" x14ac:dyDescent="0.25">
      <c r="A47" s="59"/>
      <c r="B47" s="59"/>
      <c r="C47" s="59"/>
      <c r="D47" s="59"/>
      <c r="E47" s="59"/>
      <c r="F47" s="59"/>
      <c r="G47" s="59"/>
      <c r="H47" s="71"/>
      <c r="I47" s="71"/>
      <c r="J47" s="71"/>
      <c r="K47" s="71"/>
      <c r="L47" s="71"/>
      <c r="M47" s="71"/>
      <c r="N47" s="71"/>
      <c r="O47" s="59"/>
    </row>
    <row r="48" spans="1:16" x14ac:dyDescent="0.25">
      <c r="A48" s="59"/>
      <c r="B48" s="59"/>
      <c r="C48" s="59"/>
      <c r="D48" s="59"/>
      <c r="E48" s="59"/>
      <c r="F48" s="59"/>
      <c r="G48" s="59"/>
      <c r="H48" s="71"/>
      <c r="I48" s="71"/>
      <c r="J48" s="71"/>
      <c r="K48" s="71"/>
      <c r="L48" s="71"/>
      <c r="M48" s="71"/>
      <c r="N48" s="71"/>
      <c r="O48" s="59"/>
    </row>
  </sheetData>
  <mergeCells count="12">
    <mergeCell ref="F46:G46"/>
    <mergeCell ref="M46:N46"/>
    <mergeCell ref="F1:G1"/>
    <mergeCell ref="M1:N1"/>
    <mergeCell ref="A2:G2"/>
    <mergeCell ref="H2:N2"/>
    <mergeCell ref="A4:A5"/>
    <mergeCell ref="B4:C4"/>
    <mergeCell ref="D4:E4"/>
    <mergeCell ref="H4:H5"/>
    <mergeCell ref="I4:J4"/>
    <mergeCell ref="K4:L4"/>
  </mergeCells>
  <hyperlinks>
    <hyperlink ref="F1:G1" location="Inhalt_Jugendliche!A1" display="zurück zur Übersicht"/>
    <hyperlink ref="M1:N1" location="Inhalt_Jugendliche!A1" display="zurück zur Übersicht"/>
    <hyperlink ref="M46:N46" location="Inhalt_Jugendliche!A1" display="zurück zur Übersicht"/>
    <hyperlink ref="F46:G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9"/>
  <sheetViews>
    <sheetView showGridLines="0" view="pageLayout" zoomScale="80" zoomScaleNormal="100" zoomScalePageLayoutView="80" workbookViewId="0">
      <selection activeCell="F1" sqref="F1:G1"/>
    </sheetView>
  </sheetViews>
  <sheetFormatPr baseColWidth="10" defaultColWidth="11.42578125" defaultRowHeight="15" x14ac:dyDescent="0.25"/>
  <cols>
    <col min="1" max="1" width="17.85546875" customWidth="1"/>
    <col min="2" max="2" width="7.5703125" customWidth="1"/>
    <col min="7" max="7" width="13.5703125" customWidth="1"/>
    <col min="8" max="8" width="17" customWidth="1"/>
    <col min="9" max="9" width="11.5703125" customWidth="1"/>
    <col min="10" max="10" width="9.5703125" customWidth="1"/>
  </cols>
  <sheetData>
    <row r="1" spans="1:16" x14ac:dyDescent="0.25">
      <c r="F1" s="921" t="s">
        <v>316</v>
      </c>
      <c r="G1" s="921"/>
      <c r="H1" s="365"/>
      <c r="I1" s="365"/>
      <c r="J1" s="18"/>
      <c r="K1" s="18"/>
      <c r="L1" s="18"/>
      <c r="M1" s="921" t="s">
        <v>316</v>
      </c>
      <c r="N1" s="921"/>
    </row>
    <row r="2" spans="1:16" ht="24" customHeight="1" x14ac:dyDescent="0.25">
      <c r="A2" s="914" t="s">
        <v>363</v>
      </c>
      <c r="B2" s="914"/>
      <c r="C2" s="914"/>
      <c r="D2" s="914"/>
      <c r="E2" s="914"/>
      <c r="F2" s="914"/>
      <c r="G2" s="914"/>
      <c r="H2" s="914" t="s">
        <v>365</v>
      </c>
      <c r="I2" s="914"/>
      <c r="J2" s="914"/>
      <c r="K2" s="914"/>
      <c r="L2" s="914"/>
      <c r="M2" s="914"/>
      <c r="N2" s="914"/>
      <c r="O2" s="53"/>
      <c r="P2" s="53"/>
    </row>
    <row r="3" spans="1:16" x14ac:dyDescent="0.25">
      <c r="A3" s="59"/>
      <c r="B3" s="59"/>
      <c r="C3" s="59"/>
      <c r="D3" s="59"/>
      <c r="E3" s="59"/>
      <c r="F3" s="59"/>
      <c r="G3" s="59"/>
      <c r="H3" s="59"/>
      <c r="I3" s="59"/>
      <c r="J3" s="59"/>
      <c r="K3" s="59"/>
      <c r="L3" s="59"/>
      <c r="M3" s="59"/>
      <c r="N3" s="59"/>
      <c r="O3" s="42"/>
    </row>
    <row r="4" spans="1:16" x14ac:dyDescent="0.25">
      <c r="A4" s="908"/>
      <c r="B4" s="916" t="s">
        <v>49</v>
      </c>
      <c r="C4" s="909"/>
      <c r="D4" s="909" t="s">
        <v>39</v>
      </c>
      <c r="E4" s="909"/>
      <c r="F4" s="70"/>
      <c r="G4" s="70"/>
      <c r="H4" s="908"/>
      <c r="I4" s="916" t="s">
        <v>49</v>
      </c>
      <c r="J4" s="909"/>
      <c r="K4" s="909" t="s">
        <v>39</v>
      </c>
      <c r="L4" s="909"/>
      <c r="M4" s="39"/>
      <c r="N4" s="39"/>
      <c r="O4" s="39"/>
      <c r="P4" s="39"/>
    </row>
    <row r="5" spans="1:16" x14ac:dyDescent="0.25">
      <c r="A5" s="915"/>
      <c r="B5" s="383" t="s">
        <v>0</v>
      </c>
      <c r="C5" s="382" t="s">
        <v>1</v>
      </c>
      <c r="D5" s="382" t="s">
        <v>0</v>
      </c>
      <c r="E5" s="382" t="s">
        <v>1</v>
      </c>
      <c r="F5" s="89"/>
      <c r="G5" s="89"/>
      <c r="H5" s="915"/>
      <c r="I5" s="383" t="s">
        <v>0</v>
      </c>
      <c r="J5" s="382" t="s">
        <v>1</v>
      </c>
      <c r="K5" s="382" t="s">
        <v>0</v>
      </c>
      <c r="L5" s="382" t="s">
        <v>1</v>
      </c>
      <c r="M5" s="105"/>
      <c r="N5" s="105"/>
      <c r="O5" s="105"/>
      <c r="P5" s="105"/>
    </row>
    <row r="6" spans="1:16" ht="15" customHeight="1" x14ac:dyDescent="0.25">
      <c r="A6" s="116" t="s">
        <v>2</v>
      </c>
      <c r="B6" s="119">
        <v>9779</v>
      </c>
      <c r="C6" s="118">
        <v>0.90087517273146012</v>
      </c>
      <c r="D6" s="119">
        <v>2212</v>
      </c>
      <c r="E6" s="118">
        <v>0.93927813163481955</v>
      </c>
      <c r="F6" s="90"/>
      <c r="G6" s="90"/>
      <c r="H6" s="116" t="s">
        <v>2</v>
      </c>
      <c r="I6" s="119">
        <v>191262</v>
      </c>
      <c r="J6" s="118">
        <v>0.8585780594884318</v>
      </c>
      <c r="K6" s="119">
        <v>41925</v>
      </c>
      <c r="L6" s="118">
        <v>0.89590990682964355</v>
      </c>
      <c r="M6" s="104"/>
      <c r="N6" s="104"/>
      <c r="O6" s="104"/>
      <c r="P6" s="104"/>
    </row>
    <row r="7" spans="1:16" ht="15" customHeight="1" x14ac:dyDescent="0.25">
      <c r="A7" s="120" t="s">
        <v>15</v>
      </c>
      <c r="B7" s="119">
        <v>1070</v>
      </c>
      <c r="C7" s="118">
        <v>9.8572086596038694E-2</v>
      </c>
      <c r="D7" s="119">
        <v>143</v>
      </c>
      <c r="E7" s="118">
        <v>6.0721868365180467E-2</v>
      </c>
      <c r="F7" s="113"/>
      <c r="G7" s="94"/>
      <c r="H7" s="120" t="s">
        <v>15</v>
      </c>
      <c r="I7" s="119">
        <v>31392</v>
      </c>
      <c r="J7" s="118">
        <v>0.14091917078907912</v>
      </c>
      <c r="K7" s="119">
        <v>4856</v>
      </c>
      <c r="L7" s="118">
        <v>0.10376955295324387</v>
      </c>
      <c r="M7" s="94"/>
      <c r="N7" s="113"/>
      <c r="O7" s="94"/>
      <c r="P7" s="113"/>
    </row>
    <row r="8" spans="1:16" ht="15" customHeight="1" x14ac:dyDescent="0.25">
      <c r="A8" s="98" t="s">
        <v>23</v>
      </c>
      <c r="B8" s="119" t="s">
        <v>5</v>
      </c>
      <c r="C8" s="118" t="s">
        <v>3</v>
      </c>
      <c r="D8" s="119" t="s">
        <v>5</v>
      </c>
      <c r="E8" s="118" t="s">
        <v>3</v>
      </c>
      <c r="F8" s="113"/>
      <c r="G8" s="94"/>
      <c r="H8" s="98" t="s">
        <v>23</v>
      </c>
      <c r="I8" s="119">
        <v>996</v>
      </c>
      <c r="J8" s="118">
        <v>4.471059317849223E-3</v>
      </c>
      <c r="K8" s="119">
        <v>179</v>
      </c>
      <c r="L8" s="118">
        <v>3.8251132575433796E-3</v>
      </c>
      <c r="M8" s="94"/>
      <c r="N8" s="113"/>
      <c r="O8" s="94"/>
      <c r="P8" s="113"/>
    </row>
    <row r="9" spans="1:16" ht="15" customHeight="1" x14ac:dyDescent="0.25">
      <c r="A9" s="98" t="s">
        <v>22</v>
      </c>
      <c r="B9" s="119">
        <v>75</v>
      </c>
      <c r="C9" s="118">
        <v>6.9092584062643942E-3</v>
      </c>
      <c r="D9" s="119" t="s">
        <v>5</v>
      </c>
      <c r="E9" s="118" t="s">
        <v>3</v>
      </c>
      <c r="F9" s="113"/>
      <c r="G9" s="94"/>
      <c r="H9" s="98" t="s">
        <v>22</v>
      </c>
      <c r="I9" s="119">
        <v>3080</v>
      </c>
      <c r="J9" s="118">
        <v>1.3826167368449405E-2</v>
      </c>
      <c r="K9" s="119">
        <v>513</v>
      </c>
      <c r="L9" s="118">
        <v>1.0962475425250022E-2</v>
      </c>
      <c r="M9" s="94"/>
      <c r="N9" s="113"/>
      <c r="O9" s="94"/>
      <c r="P9" s="113"/>
    </row>
    <row r="10" spans="1:16" ht="15" customHeight="1" x14ac:dyDescent="0.25">
      <c r="A10" s="98" t="s">
        <v>25</v>
      </c>
      <c r="B10" s="119">
        <v>58</v>
      </c>
      <c r="C10" s="118">
        <v>5.3431598341777981E-3</v>
      </c>
      <c r="D10" s="119">
        <v>6</v>
      </c>
      <c r="E10" s="118">
        <v>2.5477707006369425E-3</v>
      </c>
      <c r="F10" s="113"/>
      <c r="G10" s="94"/>
      <c r="H10" s="98" t="s">
        <v>25</v>
      </c>
      <c r="I10" s="119">
        <v>1268</v>
      </c>
      <c r="J10" s="118">
        <v>5.6920715010369627E-3</v>
      </c>
      <c r="K10" s="119">
        <v>135</v>
      </c>
      <c r="L10" s="118">
        <v>2.8848619540131635E-3</v>
      </c>
      <c r="M10" s="94"/>
      <c r="N10" s="113"/>
      <c r="O10" s="94"/>
      <c r="P10" s="113"/>
    </row>
    <row r="11" spans="1:16" ht="15" customHeight="1" x14ac:dyDescent="0.25">
      <c r="A11" s="98" t="s">
        <v>26</v>
      </c>
      <c r="B11" s="119">
        <v>116</v>
      </c>
      <c r="C11" s="118">
        <v>1.0686319668355596E-2</v>
      </c>
      <c r="D11" s="119">
        <v>15</v>
      </c>
      <c r="E11" s="118">
        <v>6.369426751592357E-3</v>
      </c>
      <c r="F11" s="113"/>
      <c r="G11" s="94"/>
      <c r="H11" s="98" t="s">
        <v>26</v>
      </c>
      <c r="I11" s="119">
        <v>2837</v>
      </c>
      <c r="J11" s="118">
        <v>1.2735336631263298E-2</v>
      </c>
      <c r="K11" s="119">
        <v>339</v>
      </c>
      <c r="L11" s="118">
        <v>7.2442089067441661E-3</v>
      </c>
      <c r="M11" s="94"/>
      <c r="N11" s="113"/>
      <c r="O11" s="94"/>
      <c r="P11" s="113"/>
    </row>
    <row r="12" spans="1:16" s="5" customFormat="1" ht="15" customHeight="1" x14ac:dyDescent="0.25">
      <c r="A12" s="98" t="s">
        <v>24</v>
      </c>
      <c r="B12" s="119">
        <v>111</v>
      </c>
      <c r="C12" s="118">
        <v>1.0225702441271304E-2</v>
      </c>
      <c r="D12" s="119">
        <v>12</v>
      </c>
      <c r="E12" s="118">
        <v>5.0955414012738851E-3</v>
      </c>
      <c r="F12" s="113"/>
      <c r="G12" s="94"/>
      <c r="H12" s="98" t="s">
        <v>24</v>
      </c>
      <c r="I12" s="119">
        <v>2876</v>
      </c>
      <c r="J12" s="118">
        <v>1.2910408231058599E-2</v>
      </c>
      <c r="K12" s="119">
        <v>356</v>
      </c>
      <c r="L12" s="118">
        <v>7.6074878194717496E-3</v>
      </c>
      <c r="M12" s="94"/>
      <c r="N12" s="113"/>
      <c r="O12" s="94"/>
      <c r="P12" s="113"/>
    </row>
    <row r="13" spans="1:16" s="5" customFormat="1" ht="15" customHeight="1" x14ac:dyDescent="0.25">
      <c r="A13" s="95" t="s">
        <v>21</v>
      </c>
      <c r="B13" s="119" t="s">
        <v>5</v>
      </c>
      <c r="C13" s="118" t="s">
        <v>3</v>
      </c>
      <c r="D13" s="119">
        <v>42</v>
      </c>
      <c r="E13" s="118">
        <v>1.7834394904458598E-2</v>
      </c>
      <c r="F13" s="113"/>
      <c r="G13" s="94"/>
      <c r="H13" s="95" t="s">
        <v>21</v>
      </c>
      <c r="I13" s="119">
        <v>6869</v>
      </c>
      <c r="J13" s="118">
        <v>3.0835046640869793E-2</v>
      </c>
      <c r="K13" s="119">
        <v>1398</v>
      </c>
      <c r="L13" s="118">
        <v>2.9874348234891872E-2</v>
      </c>
      <c r="M13" s="94"/>
      <c r="N13" s="113"/>
      <c r="O13" s="94"/>
      <c r="P13" s="113"/>
    </row>
    <row r="14" spans="1:16" s="5" customFormat="1" ht="15" customHeight="1" x14ac:dyDescent="0.25">
      <c r="A14" s="98" t="s">
        <v>28</v>
      </c>
      <c r="B14" s="119">
        <v>8</v>
      </c>
      <c r="C14" s="118">
        <v>7.369875633348687E-4</v>
      </c>
      <c r="D14" s="119" t="s">
        <v>5</v>
      </c>
      <c r="E14" s="118" t="s">
        <v>3</v>
      </c>
      <c r="F14" s="113"/>
      <c r="G14" s="94"/>
      <c r="H14" s="98" t="s">
        <v>28</v>
      </c>
      <c r="I14" s="119">
        <v>405</v>
      </c>
      <c r="J14" s="118">
        <v>1.8180512286435093E-3</v>
      </c>
      <c r="K14" s="119">
        <v>57</v>
      </c>
      <c r="L14" s="118">
        <v>1.2180528250277801E-3</v>
      </c>
      <c r="M14" s="94"/>
      <c r="N14" s="113"/>
      <c r="O14" s="94"/>
      <c r="P14" s="113"/>
    </row>
    <row r="15" spans="1:16" s="5" customFormat="1" ht="26.25" customHeight="1" x14ac:dyDescent="0.25">
      <c r="A15" s="95" t="s">
        <v>50</v>
      </c>
      <c r="B15" s="119">
        <v>118</v>
      </c>
      <c r="C15" s="118">
        <v>1.0870566559189313E-2</v>
      </c>
      <c r="D15" s="119">
        <v>18</v>
      </c>
      <c r="E15" s="118">
        <v>7.6433121019108281E-3</v>
      </c>
      <c r="F15" s="113"/>
      <c r="G15" s="94"/>
      <c r="H15" s="95" t="s">
        <v>50</v>
      </c>
      <c r="I15" s="119">
        <v>4123</v>
      </c>
      <c r="J15" s="118">
        <v>1.8508210409128863E-2</v>
      </c>
      <c r="K15" s="119">
        <v>707</v>
      </c>
      <c r="L15" s="118">
        <v>1.5108128899905975E-2</v>
      </c>
      <c r="M15" s="94"/>
      <c r="N15" s="113"/>
      <c r="O15" s="94"/>
      <c r="P15" s="113"/>
    </row>
    <row r="16" spans="1:16" s="5" customFormat="1" ht="26.25" customHeight="1" x14ac:dyDescent="0.25">
      <c r="A16" s="95" t="s">
        <v>27</v>
      </c>
      <c r="B16" s="119">
        <v>13</v>
      </c>
      <c r="C16" s="118">
        <v>1.1976047904191617E-3</v>
      </c>
      <c r="D16" s="119" t="s">
        <v>5</v>
      </c>
      <c r="E16" s="118" t="s">
        <v>3</v>
      </c>
      <c r="F16" s="113"/>
      <c r="G16" s="94"/>
      <c r="H16" s="95" t="s">
        <v>27</v>
      </c>
      <c r="I16" s="119">
        <v>523</v>
      </c>
      <c r="J16" s="118">
        <v>2.3477550434087787E-3</v>
      </c>
      <c r="K16" s="119">
        <v>69</v>
      </c>
      <c r="L16" s="118">
        <v>1.4744849987178392E-3</v>
      </c>
      <c r="M16" s="94"/>
      <c r="N16" s="113"/>
      <c r="O16" s="94"/>
      <c r="P16" s="113"/>
    </row>
    <row r="17" spans="1:16" s="5" customFormat="1" x14ac:dyDescent="0.25">
      <c r="A17" s="98" t="s">
        <v>51</v>
      </c>
      <c r="B17" s="119">
        <v>571</v>
      </c>
      <c r="C17" s="118">
        <v>5.2602487333026256E-2</v>
      </c>
      <c r="D17" s="119">
        <v>50</v>
      </c>
      <c r="E17" s="118">
        <v>2.1231422505307854E-2</v>
      </c>
      <c r="F17" s="113"/>
      <c r="G17" s="94"/>
      <c r="H17" s="98" t="s">
        <v>51</v>
      </c>
      <c r="I17" s="119">
        <v>8415</v>
      </c>
      <c r="J17" s="118">
        <v>3.7775064417370691E-2</v>
      </c>
      <c r="K17" s="119">
        <v>1103</v>
      </c>
      <c r="L17" s="118">
        <v>2.3570390631677922E-2</v>
      </c>
      <c r="M17" s="94"/>
      <c r="N17" s="113"/>
      <c r="O17" s="94"/>
      <c r="P17" s="113"/>
    </row>
    <row r="18" spans="1:16" s="5" customFormat="1" x14ac:dyDescent="0.25">
      <c r="A18" s="121" t="s">
        <v>13</v>
      </c>
      <c r="B18" s="119">
        <v>10855</v>
      </c>
      <c r="C18" s="118">
        <v>1</v>
      </c>
      <c r="D18" s="119">
        <v>2355</v>
      </c>
      <c r="E18" s="118">
        <v>1</v>
      </c>
      <c r="F18" s="113"/>
      <c r="G18" s="94"/>
      <c r="H18" s="121" t="s">
        <v>13</v>
      </c>
      <c r="I18" s="119">
        <v>222766</v>
      </c>
      <c r="J18" s="118">
        <v>1</v>
      </c>
      <c r="K18" s="119">
        <v>46796</v>
      </c>
      <c r="L18" s="118">
        <v>1</v>
      </c>
      <c r="M18" s="94"/>
      <c r="N18" s="113"/>
      <c r="O18" s="94"/>
      <c r="P18" s="113"/>
    </row>
    <row r="19" spans="1:16" s="5" customFormat="1" x14ac:dyDescent="0.25">
      <c r="A19" s="4" t="s">
        <v>52</v>
      </c>
      <c r="B19"/>
      <c r="C19"/>
      <c r="D19"/>
      <c r="E19"/>
      <c r="F19" s="113"/>
      <c r="G19" s="94"/>
      <c r="H19" s="4" t="s">
        <v>52</v>
      </c>
      <c r="I19"/>
      <c r="J19"/>
      <c r="K19"/>
      <c r="L19"/>
      <c r="M19" s="94"/>
      <c r="N19" s="113"/>
      <c r="O19" s="94"/>
      <c r="P19" s="113"/>
    </row>
    <row r="20" spans="1:16" s="5" customFormat="1" x14ac:dyDescent="0.25">
      <c r="A20" s="4" t="s">
        <v>4</v>
      </c>
      <c r="B20"/>
      <c r="C20"/>
      <c r="D20"/>
      <c r="E20"/>
      <c r="F20" s="113"/>
      <c r="G20" s="94"/>
      <c r="H20" s="4" t="s">
        <v>4</v>
      </c>
      <c r="I20"/>
      <c r="J20"/>
      <c r="K20"/>
      <c r="L20"/>
      <c r="M20" s="94"/>
      <c r="N20" s="113"/>
      <c r="O20" s="94"/>
      <c r="P20" s="113"/>
    </row>
    <row r="21" spans="1:16" s="5" customFormat="1" x14ac:dyDescent="0.25">
      <c r="A21" s="89"/>
      <c r="B21" s="112"/>
      <c r="C21" s="94"/>
      <c r="D21" s="113"/>
      <c r="E21" s="94"/>
      <c r="F21" s="113"/>
      <c r="G21" s="94"/>
      <c r="H21" s="113"/>
      <c r="I21" s="105"/>
      <c r="J21" s="132"/>
      <c r="K21" s="94"/>
      <c r="L21" s="113"/>
      <c r="M21" s="94"/>
      <c r="N21" s="113"/>
      <c r="O21" s="94"/>
      <c r="P21" s="113"/>
    </row>
    <row r="22" spans="1:16" s="5" customFormat="1" x14ac:dyDescent="0.25">
      <c r="A22" s="39"/>
      <c r="B22" s="39"/>
      <c r="C22" s="39"/>
      <c r="D22" s="39"/>
      <c r="E22" s="39"/>
      <c r="F22" s="39"/>
      <c r="G22" s="39"/>
      <c r="H22" s="39"/>
      <c r="I22" s="39"/>
      <c r="J22" s="130"/>
      <c r="K22" s="130"/>
      <c r="L22" s="130"/>
      <c r="M22" s="130"/>
      <c r="N22" s="130"/>
      <c r="O22" s="131"/>
      <c r="P22" s="131"/>
    </row>
    <row r="23" spans="1:16" s="5" customFormat="1" x14ac:dyDescent="0.25">
      <c r="A23" s="41"/>
      <c r="B23" s="42"/>
      <c r="C23" s="42"/>
      <c r="D23" s="42"/>
      <c r="E23" s="42"/>
      <c r="F23" s="42"/>
      <c r="G23" s="42"/>
      <c r="H23" s="42"/>
      <c r="I23" s="41"/>
      <c r="J23" s="130"/>
      <c r="K23" s="130"/>
      <c r="L23" s="130"/>
      <c r="M23" s="130"/>
      <c r="N23" s="130"/>
      <c r="O23" s="131"/>
      <c r="P23" s="131"/>
    </row>
    <row r="24" spans="1:16" s="5" customFormat="1" ht="33.75" x14ac:dyDescent="0.25">
      <c r="A24" s="133"/>
      <c r="B24" s="385" t="s">
        <v>49</v>
      </c>
      <c r="C24" s="385" t="s">
        <v>55</v>
      </c>
      <c r="D24" s="42"/>
      <c r="E24" s="42"/>
      <c r="F24" s="42"/>
      <c r="G24" s="42"/>
      <c r="H24" s="133"/>
      <c r="I24" s="385" t="s">
        <v>49</v>
      </c>
      <c r="J24" s="385" t="s">
        <v>55</v>
      </c>
      <c r="K24" s="130"/>
      <c r="L24" s="130"/>
      <c r="M24" s="130"/>
      <c r="N24" s="130"/>
      <c r="O24" s="131"/>
      <c r="P24" s="131"/>
    </row>
    <row r="25" spans="1:16" s="5" customFormat="1" x14ac:dyDescent="0.25">
      <c r="A25" s="57" t="s">
        <v>2</v>
      </c>
      <c r="B25" s="134">
        <f>B6</f>
        <v>9779</v>
      </c>
      <c r="C25" s="134">
        <f>D6</f>
        <v>2212</v>
      </c>
      <c r="D25" s="42"/>
      <c r="E25" s="42"/>
      <c r="F25" s="42"/>
      <c r="G25" s="42"/>
      <c r="H25" s="57" t="s">
        <v>2</v>
      </c>
      <c r="I25" s="134">
        <f>I6</f>
        <v>191262</v>
      </c>
      <c r="J25" s="134">
        <f>K6</f>
        <v>41925</v>
      </c>
      <c r="K25" s="130"/>
      <c r="L25" s="130"/>
      <c r="M25" s="130"/>
      <c r="N25" s="130"/>
      <c r="O25" s="131"/>
      <c r="P25" s="131"/>
    </row>
    <row r="26" spans="1:16" s="5" customFormat="1" x14ac:dyDescent="0.25">
      <c r="A26" s="57" t="s">
        <v>6</v>
      </c>
      <c r="B26" s="134">
        <f>B7</f>
        <v>1070</v>
      </c>
      <c r="C26" s="134">
        <f>D7</f>
        <v>143</v>
      </c>
      <c r="D26" s="129"/>
      <c r="E26" s="129"/>
      <c r="F26" s="129"/>
      <c r="G26" s="42"/>
      <c r="H26" s="57" t="s">
        <v>6</v>
      </c>
      <c r="I26" s="134">
        <f>I7</f>
        <v>31392</v>
      </c>
      <c r="J26" s="134">
        <f>K7</f>
        <v>4856</v>
      </c>
      <c r="K26" s="129"/>
      <c r="L26" s="129"/>
      <c r="M26" s="129"/>
      <c r="N26" s="129"/>
      <c r="O26" s="129"/>
      <c r="P26" s="131"/>
    </row>
    <row r="27" spans="1:16" s="5" customFormat="1" x14ac:dyDescent="0.25">
      <c r="A27" s="46"/>
      <c r="B27" s="94"/>
      <c r="C27" s="94"/>
      <c r="D27" s="94"/>
      <c r="E27" s="94"/>
      <c r="F27" s="94"/>
      <c r="G27" s="42"/>
      <c r="H27" s="71"/>
      <c r="I27" s="130"/>
      <c r="J27" s="46"/>
      <c r="K27" s="94"/>
      <c r="L27" s="94"/>
      <c r="M27" s="94"/>
      <c r="N27" s="94"/>
      <c r="O27" s="94"/>
      <c r="P27" s="131"/>
    </row>
    <row r="28" spans="1:16" s="5" customFormat="1" x14ac:dyDescent="0.25">
      <c r="A28" s="46"/>
      <c r="B28" s="94"/>
      <c r="C28" s="94"/>
      <c r="D28" s="94"/>
      <c r="E28" s="94"/>
      <c r="F28" s="94"/>
      <c r="G28" s="42"/>
      <c r="H28" s="71"/>
      <c r="I28" s="130"/>
      <c r="J28" s="46"/>
      <c r="K28" s="94"/>
      <c r="L28" s="94"/>
      <c r="M28" s="94"/>
      <c r="N28" s="94"/>
      <c r="O28" s="94"/>
      <c r="P28" s="131"/>
    </row>
    <row r="29" spans="1:16" s="5" customFormat="1" x14ac:dyDescent="0.25">
      <c r="A29" s="42"/>
      <c r="B29" s="42"/>
      <c r="C29" s="42"/>
      <c r="D29" s="42"/>
      <c r="E29" s="42"/>
      <c r="F29" s="42"/>
      <c r="G29" s="42"/>
      <c r="H29" s="71"/>
      <c r="I29" s="130"/>
      <c r="J29" s="130"/>
      <c r="K29" s="130"/>
      <c r="L29" s="130"/>
      <c r="M29" s="130"/>
      <c r="N29" s="130"/>
      <c r="O29" s="131"/>
      <c r="P29" s="131"/>
    </row>
    <row r="30" spans="1:16" s="5" customFormat="1" x14ac:dyDescent="0.25">
      <c r="A30" s="39"/>
      <c r="B30" s="42"/>
      <c r="C30" s="42"/>
      <c r="D30" s="42"/>
      <c r="E30" s="42"/>
      <c r="F30" s="42"/>
      <c r="G30" s="42"/>
      <c r="H30" s="39"/>
      <c r="I30" s="130"/>
      <c r="J30" s="130"/>
      <c r="K30" s="130"/>
      <c r="L30" s="130"/>
      <c r="M30" s="130"/>
      <c r="N30" s="130"/>
      <c r="O30" s="131"/>
      <c r="P30" s="131"/>
    </row>
    <row r="31" spans="1:16" s="5" customFormat="1" x14ac:dyDescent="0.25">
      <c r="A31" s="41"/>
      <c r="B31" s="42"/>
      <c r="C31" s="42"/>
      <c r="D31" s="42"/>
      <c r="E31" s="42"/>
      <c r="F31" s="42"/>
      <c r="G31" s="42"/>
      <c r="H31" s="41"/>
      <c r="I31" s="130"/>
      <c r="J31" s="130"/>
      <c r="K31" s="130"/>
      <c r="L31" s="130"/>
      <c r="M31" s="130"/>
      <c r="N31" s="130"/>
      <c r="O31" s="131"/>
      <c r="P31" s="131"/>
    </row>
    <row r="32" spans="1:16" s="5" customFormat="1" x14ac:dyDescent="0.25">
      <c r="A32" s="42"/>
      <c r="B32" s="42"/>
      <c r="C32" s="42"/>
      <c r="D32" s="42"/>
      <c r="E32" s="42"/>
      <c r="F32" s="42"/>
      <c r="G32" s="42"/>
      <c r="H32" s="71"/>
      <c r="I32" s="130"/>
      <c r="J32" s="130"/>
      <c r="K32" s="130"/>
      <c r="L32" s="130"/>
      <c r="M32" s="130"/>
      <c r="N32" s="130"/>
      <c r="O32" s="131"/>
      <c r="P32" s="131"/>
    </row>
    <row r="33" spans="1:16" s="5" customFormat="1" x14ac:dyDescent="0.25">
      <c r="A33" s="42"/>
      <c r="B33" s="42"/>
      <c r="C33" s="42"/>
      <c r="D33" s="42"/>
      <c r="E33" s="42"/>
      <c r="F33" s="42"/>
      <c r="G33" s="42"/>
      <c r="H33" s="71"/>
      <c r="I33" s="130"/>
      <c r="J33" s="130"/>
      <c r="K33" s="130"/>
      <c r="L33" s="130"/>
      <c r="M33" s="130"/>
      <c r="N33" s="130"/>
      <c r="O33" s="131"/>
      <c r="P33" s="131"/>
    </row>
    <row r="34" spans="1:16" x14ac:dyDescent="0.25">
      <c r="A34" s="42"/>
      <c r="B34" s="42"/>
      <c r="C34" s="42"/>
      <c r="D34" s="42"/>
      <c r="E34" s="42"/>
      <c r="F34" s="42"/>
      <c r="G34" s="42"/>
      <c r="H34" s="71"/>
      <c r="I34" s="130"/>
      <c r="J34" s="130"/>
      <c r="K34" s="130"/>
      <c r="L34" s="130"/>
      <c r="M34" s="130"/>
      <c r="N34" s="130"/>
      <c r="O34" s="131"/>
      <c r="P34" s="131"/>
    </row>
    <row r="35" spans="1:16" x14ac:dyDescent="0.25">
      <c r="A35" s="42"/>
      <c r="B35" s="42"/>
      <c r="C35" s="42"/>
      <c r="D35" s="42"/>
      <c r="E35" s="42"/>
      <c r="F35" s="42"/>
      <c r="G35" s="42"/>
      <c r="H35" s="71"/>
      <c r="I35" s="130"/>
      <c r="J35" s="130"/>
      <c r="K35" s="130"/>
      <c r="L35" s="130"/>
      <c r="M35" s="130"/>
      <c r="N35" s="130"/>
      <c r="O35" s="131"/>
      <c r="P35" s="131"/>
    </row>
    <row r="36" spans="1:16" x14ac:dyDescent="0.25">
      <c r="A36" s="42"/>
      <c r="B36" s="42"/>
      <c r="C36" s="42"/>
      <c r="D36" s="42"/>
      <c r="E36" s="42"/>
      <c r="F36" s="42"/>
      <c r="G36" s="42"/>
      <c r="H36" s="71"/>
      <c r="I36" s="130"/>
      <c r="J36" s="130"/>
      <c r="K36" s="130"/>
      <c r="L36" s="130"/>
      <c r="M36" s="130"/>
      <c r="N36" s="130"/>
      <c r="O36" s="131"/>
      <c r="P36" s="131"/>
    </row>
    <row r="37" spans="1:16" x14ac:dyDescent="0.25">
      <c r="A37" s="42"/>
      <c r="B37" s="42"/>
      <c r="C37" s="42"/>
      <c r="D37" s="42"/>
      <c r="E37" s="42"/>
      <c r="F37" s="42"/>
      <c r="G37" s="42"/>
      <c r="H37" s="71"/>
      <c r="I37" s="130"/>
      <c r="J37" s="130"/>
      <c r="K37" s="130"/>
      <c r="L37" s="130"/>
      <c r="M37" s="130"/>
      <c r="N37" s="130"/>
      <c r="O37" s="131"/>
      <c r="P37" s="131"/>
    </row>
    <row r="38" spans="1:16" x14ac:dyDescent="0.25">
      <c r="A38" s="135" t="s">
        <v>56</v>
      </c>
      <c r="B38" s="42"/>
      <c r="C38" s="42"/>
      <c r="D38" s="42"/>
      <c r="E38" s="42"/>
      <c r="F38" s="42"/>
      <c r="G38" s="42"/>
      <c r="H38" s="135" t="s">
        <v>56</v>
      </c>
      <c r="I38" s="130"/>
      <c r="J38" s="130"/>
      <c r="K38" s="130"/>
      <c r="L38" s="130"/>
      <c r="M38" s="130"/>
      <c r="N38" s="130"/>
      <c r="O38" s="131"/>
      <c r="P38" s="131"/>
    </row>
    <row r="39" spans="1:16" x14ac:dyDescent="0.25">
      <c r="A39" s="60" t="s">
        <v>4</v>
      </c>
      <c r="B39" s="42"/>
      <c r="C39" s="42"/>
      <c r="D39" s="42"/>
      <c r="E39" s="42"/>
      <c r="F39" s="42"/>
      <c r="G39" s="42"/>
      <c r="H39" s="60" t="s">
        <v>4</v>
      </c>
      <c r="I39" s="130"/>
      <c r="J39" s="130"/>
      <c r="K39" s="130"/>
      <c r="L39" s="130"/>
      <c r="M39" s="130"/>
      <c r="N39" s="130"/>
      <c r="O39" s="131"/>
      <c r="P39" s="131"/>
    </row>
    <row r="40" spans="1:16" x14ac:dyDescent="0.25">
      <c r="A40" s="42"/>
      <c r="B40" s="42"/>
      <c r="C40" s="42"/>
      <c r="D40" s="42"/>
      <c r="E40" s="42"/>
      <c r="F40" s="42"/>
      <c r="G40" s="42"/>
      <c r="H40" s="71"/>
      <c r="I40" s="130"/>
      <c r="J40" s="130"/>
      <c r="K40" s="130"/>
      <c r="L40" s="130"/>
      <c r="M40" s="130"/>
      <c r="N40" s="130"/>
      <c r="O40" s="131"/>
      <c r="P40" s="131"/>
    </row>
    <row r="41" spans="1:16" x14ac:dyDescent="0.25">
      <c r="A41" s="42"/>
      <c r="B41" s="42"/>
      <c r="C41" s="42"/>
      <c r="D41" s="42"/>
      <c r="E41" s="42"/>
      <c r="F41" s="42"/>
      <c r="G41" s="42"/>
      <c r="H41" s="71"/>
      <c r="I41" s="130"/>
      <c r="J41" s="130"/>
      <c r="K41" s="130"/>
      <c r="L41" s="130"/>
      <c r="M41" s="130"/>
      <c r="N41" s="130"/>
      <c r="O41" s="131"/>
      <c r="P41" s="131"/>
    </row>
    <row r="42" spans="1:16" x14ac:dyDescent="0.25">
      <c r="A42" s="42"/>
      <c r="B42" s="42"/>
      <c r="C42" s="42"/>
      <c r="D42" s="42"/>
      <c r="E42" s="42"/>
      <c r="F42" s="42"/>
      <c r="G42" s="42"/>
      <c r="H42" s="71"/>
      <c r="I42" s="130"/>
      <c r="J42" s="130"/>
      <c r="K42" s="130"/>
      <c r="L42" s="130"/>
      <c r="M42" s="130"/>
      <c r="N42" s="130"/>
      <c r="O42" s="131"/>
      <c r="P42" s="131"/>
    </row>
    <row r="43" spans="1:16" x14ac:dyDescent="0.25">
      <c r="A43" s="42"/>
      <c r="B43" s="42"/>
      <c r="C43" s="42"/>
      <c r="D43" s="42"/>
      <c r="E43" s="42"/>
      <c r="F43" s="42"/>
      <c r="G43" s="42"/>
      <c r="H43" s="71"/>
      <c r="I43" s="130"/>
      <c r="J43" s="130"/>
      <c r="K43" s="130"/>
      <c r="L43" s="130"/>
      <c r="M43" s="130"/>
      <c r="N43" s="130"/>
      <c r="O43" s="131"/>
      <c r="P43" s="131"/>
    </row>
    <row r="44" spans="1:16" x14ac:dyDescent="0.25">
      <c r="A44" s="39"/>
      <c r="B44" s="42"/>
      <c r="C44" s="42"/>
      <c r="D44" s="42"/>
      <c r="E44" s="42"/>
      <c r="F44" s="42"/>
      <c r="G44" s="42"/>
      <c r="H44" s="71"/>
      <c r="I44" s="39"/>
      <c r="J44" s="130"/>
      <c r="K44" s="130"/>
      <c r="L44" s="130"/>
      <c r="M44" s="130"/>
      <c r="N44" s="130"/>
      <c r="O44" s="131"/>
      <c r="P44" s="131"/>
    </row>
    <row r="45" spans="1:16" x14ac:dyDescent="0.25">
      <c r="A45" s="41"/>
      <c r="B45" s="42"/>
      <c r="C45" s="42"/>
      <c r="D45" s="42"/>
      <c r="E45" s="42"/>
      <c r="F45" s="42"/>
      <c r="G45" s="42"/>
      <c r="H45" s="71"/>
      <c r="I45" s="41"/>
      <c r="J45" s="130"/>
      <c r="K45" s="130"/>
      <c r="L45" s="130"/>
      <c r="M45" s="130"/>
      <c r="N45" s="130"/>
      <c r="O45" s="131"/>
      <c r="P45" s="131"/>
    </row>
    <row r="46" spans="1:16" x14ac:dyDescent="0.25">
      <c r="A46" s="59"/>
      <c r="B46" s="59"/>
      <c r="C46" s="59"/>
      <c r="D46" s="59"/>
      <c r="E46" s="59"/>
      <c r="F46" s="59"/>
      <c r="G46" s="59"/>
      <c r="H46" s="71"/>
      <c r="I46" s="130"/>
      <c r="J46" s="130"/>
      <c r="K46" s="130"/>
      <c r="L46" s="130"/>
      <c r="M46" s="130"/>
      <c r="N46" s="130"/>
      <c r="O46" s="131"/>
      <c r="P46" s="131"/>
    </row>
    <row r="47" spans="1:16" x14ac:dyDescent="0.25">
      <c r="A47" s="59"/>
      <c r="B47" s="59"/>
      <c r="C47" s="59"/>
      <c r="D47" s="59"/>
      <c r="E47" s="59"/>
      <c r="F47" s="921" t="s">
        <v>316</v>
      </c>
      <c r="G47" s="921"/>
      <c r="H47" s="71"/>
      <c r="I47" s="130"/>
      <c r="J47" s="130"/>
      <c r="K47" s="130"/>
      <c r="L47" s="130"/>
      <c r="M47" s="921" t="s">
        <v>316</v>
      </c>
      <c r="N47" s="921"/>
      <c r="O47" s="131"/>
      <c r="P47" s="131"/>
    </row>
    <row r="48" spans="1:16" x14ac:dyDescent="0.25">
      <c r="A48" s="59"/>
      <c r="B48" s="59"/>
      <c r="C48" s="59"/>
      <c r="D48" s="59"/>
      <c r="E48" s="59"/>
      <c r="F48" s="59"/>
      <c r="G48" s="59"/>
      <c r="H48" s="71"/>
      <c r="I48" s="71"/>
      <c r="J48" s="71"/>
      <c r="K48" s="71"/>
      <c r="L48" s="71"/>
      <c r="M48" s="71"/>
      <c r="N48" s="71"/>
      <c r="O48" s="59"/>
    </row>
    <row r="49" spans="1:15" x14ac:dyDescent="0.25">
      <c r="A49" s="59"/>
      <c r="B49" s="59"/>
      <c r="C49" s="59"/>
      <c r="D49" s="59"/>
      <c r="E49" s="59"/>
      <c r="F49" s="59"/>
      <c r="G49" s="59"/>
      <c r="H49" s="71"/>
      <c r="I49" s="71"/>
      <c r="J49" s="71"/>
      <c r="K49" s="71"/>
      <c r="L49" s="71"/>
      <c r="M49" s="71"/>
      <c r="N49" s="71"/>
      <c r="O49" s="59"/>
    </row>
  </sheetData>
  <mergeCells count="12">
    <mergeCell ref="F47:G47"/>
    <mergeCell ref="M47:N47"/>
    <mergeCell ref="F1:G1"/>
    <mergeCell ref="M1:N1"/>
    <mergeCell ref="A2:G2"/>
    <mergeCell ref="H2:N2"/>
    <mergeCell ref="A4:A5"/>
    <mergeCell ref="B4:C4"/>
    <mergeCell ref="D4:E4"/>
    <mergeCell ref="H4:H5"/>
    <mergeCell ref="I4:J4"/>
    <mergeCell ref="K4:L4"/>
  </mergeCells>
  <hyperlinks>
    <hyperlink ref="F1:G1" location="Inhalt_Jugendliche!A1" display="zurück zur Übersicht"/>
    <hyperlink ref="M1:N1" location="Inhalt_Jugendliche!A1" display="zurück zur Übersicht"/>
    <hyperlink ref="M47:N47" location="Inhalt_Jugendliche!A1" display="zurück zur Übersicht"/>
    <hyperlink ref="F47:G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9"/>
  <sheetViews>
    <sheetView showGridLines="0" view="pageLayout" zoomScale="70" zoomScaleNormal="100" zoomScalePageLayoutView="70" workbookViewId="0">
      <selection activeCell="F1" sqref="F1:G1"/>
    </sheetView>
  </sheetViews>
  <sheetFormatPr baseColWidth="10" defaultColWidth="11.42578125" defaultRowHeight="15" x14ac:dyDescent="0.25"/>
  <cols>
    <col min="1" max="1" width="17.85546875" customWidth="1"/>
    <col min="2" max="2" width="7.5703125" customWidth="1"/>
    <col min="7" max="7" width="13.5703125" customWidth="1"/>
    <col min="8" max="8" width="17" customWidth="1"/>
    <col min="9" max="9" width="11.5703125" customWidth="1"/>
    <col min="10" max="10" width="9.5703125" customWidth="1"/>
  </cols>
  <sheetData>
    <row r="1" spans="1:16" x14ac:dyDescent="0.25">
      <c r="F1" s="921" t="s">
        <v>316</v>
      </c>
      <c r="G1" s="921"/>
      <c r="H1" s="365"/>
      <c r="I1" s="365"/>
      <c r="J1" s="18"/>
      <c r="K1" s="18"/>
      <c r="L1" s="18"/>
      <c r="M1" s="921" t="s">
        <v>316</v>
      </c>
      <c r="N1" s="921"/>
    </row>
    <row r="2" spans="1:16" ht="24" customHeight="1" x14ac:dyDescent="0.25">
      <c r="A2" s="914" t="s">
        <v>69</v>
      </c>
      <c r="B2" s="914"/>
      <c r="C2" s="914"/>
      <c r="D2" s="914"/>
      <c r="E2" s="914"/>
      <c r="F2" s="914"/>
      <c r="G2" s="914"/>
      <c r="H2" s="914" t="s">
        <v>70</v>
      </c>
      <c r="I2" s="914"/>
      <c r="J2" s="914"/>
      <c r="K2" s="914"/>
      <c r="L2" s="914"/>
      <c r="M2" s="914"/>
      <c r="N2" s="914"/>
      <c r="O2" s="53"/>
      <c r="P2" s="53"/>
    </row>
    <row r="3" spans="1:16" x14ac:dyDescent="0.25">
      <c r="A3" s="59"/>
      <c r="B3" s="59"/>
      <c r="C3" s="59"/>
      <c r="D3" s="59"/>
      <c r="E3" s="59"/>
      <c r="F3" s="59"/>
      <c r="G3" s="59"/>
      <c r="H3" s="59"/>
      <c r="I3" s="59"/>
      <c r="J3" s="59"/>
      <c r="K3" s="59"/>
      <c r="L3" s="59"/>
      <c r="M3" s="59"/>
      <c r="N3" s="59"/>
      <c r="O3" s="42"/>
    </row>
    <row r="4" spans="1:16" x14ac:dyDescent="0.25">
      <c r="A4" s="908"/>
      <c r="B4" s="916" t="s">
        <v>49</v>
      </c>
      <c r="C4" s="909"/>
      <c r="D4" s="909" t="s">
        <v>39</v>
      </c>
      <c r="E4" s="909"/>
      <c r="F4" s="70"/>
      <c r="G4" s="70"/>
      <c r="H4" s="908"/>
      <c r="I4" s="916" t="s">
        <v>49</v>
      </c>
      <c r="J4" s="909"/>
      <c r="K4" s="909" t="s">
        <v>39</v>
      </c>
      <c r="L4" s="909"/>
      <c r="M4" s="39"/>
      <c r="N4" s="39"/>
      <c r="O4" s="39"/>
      <c r="P4" s="39"/>
    </row>
    <row r="5" spans="1:16" x14ac:dyDescent="0.25">
      <c r="A5" s="915"/>
      <c r="B5" s="114" t="s">
        <v>0</v>
      </c>
      <c r="C5" s="115" t="s">
        <v>1</v>
      </c>
      <c r="D5" s="115" t="s">
        <v>0</v>
      </c>
      <c r="E5" s="115" t="s">
        <v>1</v>
      </c>
      <c r="F5" s="89"/>
      <c r="G5" s="89"/>
      <c r="H5" s="915"/>
      <c r="I5" s="114" t="s">
        <v>0</v>
      </c>
      <c r="J5" s="115" t="s">
        <v>1</v>
      </c>
      <c r="K5" s="115" t="s">
        <v>0</v>
      </c>
      <c r="L5" s="115" t="s">
        <v>1</v>
      </c>
      <c r="M5" s="105"/>
      <c r="N5" s="105"/>
      <c r="O5" s="105"/>
      <c r="P5" s="105"/>
    </row>
    <row r="6" spans="1:16" ht="15" customHeight="1" x14ac:dyDescent="0.25">
      <c r="A6" s="116" t="s">
        <v>2</v>
      </c>
      <c r="B6" s="119">
        <v>9905</v>
      </c>
      <c r="C6" s="118">
        <v>0.90846555993763189</v>
      </c>
      <c r="D6" s="119">
        <v>2315</v>
      </c>
      <c r="E6" s="118">
        <v>0.94489795918367347</v>
      </c>
      <c r="F6" s="90"/>
      <c r="G6" s="90"/>
      <c r="H6" s="116" t="s">
        <v>2</v>
      </c>
      <c r="I6" s="119">
        <v>192763</v>
      </c>
      <c r="J6" s="118">
        <v>0.86855610877058598</v>
      </c>
      <c r="K6" s="119">
        <v>42155</v>
      </c>
      <c r="L6" s="118">
        <v>0.90366352976483955</v>
      </c>
      <c r="M6" s="104"/>
      <c r="N6" s="104"/>
      <c r="O6" s="104"/>
      <c r="P6" s="104"/>
    </row>
    <row r="7" spans="1:16" ht="15" customHeight="1" x14ac:dyDescent="0.25">
      <c r="A7" s="120" t="s">
        <v>15</v>
      </c>
      <c r="B7" s="119">
        <v>991</v>
      </c>
      <c r="C7" s="118">
        <v>9.0892414931670176E-2</v>
      </c>
      <c r="D7" s="119">
        <v>135</v>
      </c>
      <c r="E7" s="118">
        <v>5.5102040816326532E-2</v>
      </c>
      <c r="F7" s="113"/>
      <c r="G7" s="94"/>
      <c r="H7" s="120" t="s">
        <v>15</v>
      </c>
      <c r="I7" s="119">
        <v>29034</v>
      </c>
      <c r="J7" s="118">
        <v>0.130822087548156</v>
      </c>
      <c r="K7" s="119">
        <v>4470</v>
      </c>
      <c r="L7" s="118">
        <v>9.5821989753263739E-2</v>
      </c>
      <c r="M7" s="94"/>
      <c r="N7" s="113"/>
      <c r="O7" s="94"/>
      <c r="P7" s="113"/>
    </row>
    <row r="8" spans="1:16" ht="15" customHeight="1" x14ac:dyDescent="0.25">
      <c r="A8" s="98" t="s">
        <v>23</v>
      </c>
      <c r="B8" s="119" t="s">
        <v>5</v>
      </c>
      <c r="C8" s="118" t="s">
        <v>3</v>
      </c>
      <c r="D8" s="119" t="s">
        <v>5</v>
      </c>
      <c r="E8" s="118" t="s">
        <v>3</v>
      </c>
      <c r="F8" s="113"/>
      <c r="G8" s="94"/>
      <c r="H8" s="98" t="s">
        <v>23</v>
      </c>
      <c r="I8" s="119">
        <v>961</v>
      </c>
      <c r="J8" s="118">
        <v>4.3300966499200217E-3</v>
      </c>
      <c r="K8" s="119">
        <v>173</v>
      </c>
      <c r="L8" s="118">
        <v>3.7085468070055094E-3</v>
      </c>
      <c r="M8" s="94"/>
      <c r="N8" s="113"/>
      <c r="O8" s="94"/>
      <c r="P8" s="113"/>
    </row>
    <row r="9" spans="1:16" ht="15" customHeight="1" x14ac:dyDescent="0.25">
      <c r="A9" s="98" t="s">
        <v>22</v>
      </c>
      <c r="B9" s="119">
        <v>74</v>
      </c>
      <c r="C9" s="118">
        <v>6.7871228102357149E-3</v>
      </c>
      <c r="D9" s="119">
        <v>11</v>
      </c>
      <c r="E9" s="118">
        <v>4.489795918367347E-3</v>
      </c>
      <c r="F9" s="113"/>
      <c r="G9" s="94"/>
      <c r="H9" s="98" t="s">
        <v>22</v>
      </c>
      <c r="I9" s="119">
        <v>3042</v>
      </c>
      <c r="J9" s="118">
        <v>1.3706715930339964E-2</v>
      </c>
      <c r="K9" s="119">
        <v>536</v>
      </c>
      <c r="L9" s="118">
        <v>1.1490064095693369E-2</v>
      </c>
      <c r="M9" s="94"/>
      <c r="N9" s="113"/>
      <c r="O9" s="94"/>
      <c r="P9" s="113"/>
    </row>
    <row r="10" spans="1:16" ht="15" customHeight="1" x14ac:dyDescent="0.25">
      <c r="A10" s="98" t="s">
        <v>25</v>
      </c>
      <c r="B10" s="119" t="s">
        <v>5</v>
      </c>
      <c r="C10" s="118" t="s">
        <v>3</v>
      </c>
      <c r="D10" s="119" t="s">
        <v>5</v>
      </c>
      <c r="E10" s="118" t="s">
        <v>3</v>
      </c>
      <c r="F10" s="113"/>
      <c r="G10" s="94"/>
      <c r="H10" s="98" t="s">
        <v>25</v>
      </c>
      <c r="I10" s="119">
        <v>1089</v>
      </c>
      <c r="J10" s="118">
        <v>4.9068420934057265E-3</v>
      </c>
      <c r="K10" s="119">
        <v>116</v>
      </c>
      <c r="L10" s="118">
        <v>2.4866556625008037E-3</v>
      </c>
      <c r="M10" s="94"/>
      <c r="N10" s="113"/>
      <c r="O10" s="94"/>
      <c r="P10" s="113"/>
    </row>
    <row r="11" spans="1:16" ht="15" customHeight="1" x14ac:dyDescent="0.25">
      <c r="A11" s="98" t="s">
        <v>26</v>
      </c>
      <c r="B11" s="119">
        <v>86</v>
      </c>
      <c r="C11" s="118">
        <v>7.8877373200036682E-3</v>
      </c>
      <c r="D11" s="119" t="s">
        <v>5</v>
      </c>
      <c r="E11" s="118" t="s">
        <v>3</v>
      </c>
      <c r="F11" s="113"/>
      <c r="G11" s="94"/>
      <c r="H11" s="98" t="s">
        <v>26</v>
      </c>
      <c r="I11" s="119">
        <v>2270</v>
      </c>
      <c r="J11" s="118">
        <v>1.0228219974316805E-2</v>
      </c>
      <c r="K11" s="119">
        <v>225</v>
      </c>
      <c r="L11" s="118">
        <v>4.8232545177817315E-3</v>
      </c>
      <c r="M11" s="94"/>
      <c r="N11" s="113"/>
      <c r="O11" s="94"/>
      <c r="P11" s="113"/>
    </row>
    <row r="12" spans="1:16" s="5" customFormat="1" ht="15" customHeight="1" x14ac:dyDescent="0.25">
      <c r="A12" s="98" t="s">
        <v>24</v>
      </c>
      <c r="B12" s="119" t="s">
        <v>5</v>
      </c>
      <c r="C12" s="118" t="s">
        <v>3</v>
      </c>
      <c r="D12" s="119">
        <v>8</v>
      </c>
      <c r="E12" s="118">
        <v>3.2653061224489797E-3</v>
      </c>
      <c r="F12" s="113"/>
      <c r="G12" s="94"/>
      <c r="H12" s="98" t="s">
        <v>24</v>
      </c>
      <c r="I12" s="119">
        <v>2801</v>
      </c>
      <c r="J12" s="118">
        <v>1.2620812400027034E-2</v>
      </c>
      <c r="K12" s="119">
        <v>298</v>
      </c>
      <c r="L12" s="118">
        <v>6.3881326502175824E-3</v>
      </c>
      <c r="M12" s="94"/>
      <c r="N12" s="113"/>
      <c r="O12" s="94"/>
      <c r="P12" s="113"/>
    </row>
    <row r="13" spans="1:16" s="5" customFormat="1" ht="15" customHeight="1" x14ac:dyDescent="0.25">
      <c r="A13" s="95" t="s">
        <v>21</v>
      </c>
      <c r="B13" s="119" t="s">
        <v>5</v>
      </c>
      <c r="C13" s="118" t="s">
        <v>3</v>
      </c>
      <c r="D13" s="119">
        <v>49</v>
      </c>
      <c r="E13" s="118">
        <v>0.02</v>
      </c>
      <c r="F13" s="113"/>
      <c r="G13" s="94"/>
      <c r="H13" s="95" t="s">
        <v>21</v>
      </c>
      <c r="I13" s="119">
        <v>7255</v>
      </c>
      <c r="J13" s="118">
        <v>3.2689751503818684E-2</v>
      </c>
      <c r="K13" s="119">
        <v>1460</v>
      </c>
      <c r="L13" s="118">
        <v>3.1297562648717012E-2</v>
      </c>
      <c r="M13" s="94"/>
      <c r="N13" s="113"/>
      <c r="O13" s="94"/>
      <c r="P13" s="113"/>
    </row>
    <row r="14" spans="1:16" s="5" customFormat="1" ht="15" customHeight="1" x14ac:dyDescent="0.25">
      <c r="A14" s="98" t="s">
        <v>28</v>
      </c>
      <c r="B14" s="119">
        <v>9</v>
      </c>
      <c r="C14" s="118">
        <v>8.254608823259653E-4</v>
      </c>
      <c r="D14" s="119" t="s">
        <v>5</v>
      </c>
      <c r="E14" s="118" t="s">
        <v>3</v>
      </c>
      <c r="F14" s="113"/>
      <c r="G14" s="94"/>
      <c r="H14" s="98" t="s">
        <v>28</v>
      </c>
      <c r="I14" s="119">
        <v>416</v>
      </c>
      <c r="J14" s="118">
        <v>1.8744226913285421E-3</v>
      </c>
      <c r="K14" s="119">
        <v>62</v>
      </c>
      <c r="L14" s="118">
        <v>1.3290745782331883E-3</v>
      </c>
      <c r="M14" s="94"/>
      <c r="N14" s="113"/>
      <c r="O14" s="94"/>
      <c r="P14" s="113"/>
    </row>
    <row r="15" spans="1:16" s="5" customFormat="1" ht="26.25" customHeight="1" x14ac:dyDescent="0.25">
      <c r="A15" s="95" t="s">
        <v>50</v>
      </c>
      <c r="B15" s="119">
        <v>99</v>
      </c>
      <c r="C15" s="118">
        <v>9.0800697055856191E-3</v>
      </c>
      <c r="D15" s="119">
        <v>17</v>
      </c>
      <c r="E15" s="118">
        <v>6.9387755102040816E-3</v>
      </c>
      <c r="F15" s="113"/>
      <c r="G15" s="94"/>
      <c r="H15" s="95" t="s">
        <v>50</v>
      </c>
      <c r="I15" s="119">
        <v>3245</v>
      </c>
      <c r="J15" s="118">
        <v>1.4621398157118074E-2</v>
      </c>
      <c r="K15" s="119">
        <v>573</v>
      </c>
      <c r="L15" s="118">
        <v>1.2283221505284143E-2</v>
      </c>
      <c r="M15" s="94"/>
      <c r="N15" s="113"/>
      <c r="O15" s="94"/>
      <c r="P15" s="113"/>
    </row>
    <row r="16" spans="1:16" s="5" customFormat="1" ht="26.25" customHeight="1" x14ac:dyDescent="0.25">
      <c r="A16" s="95" t="s">
        <v>27</v>
      </c>
      <c r="B16" s="119">
        <v>18</v>
      </c>
      <c r="C16" s="118">
        <v>1.6509217646519306E-3</v>
      </c>
      <c r="D16" s="119" t="s">
        <v>5</v>
      </c>
      <c r="E16" s="118" t="s">
        <v>3</v>
      </c>
      <c r="F16" s="113"/>
      <c r="G16" s="94"/>
      <c r="H16" s="95" t="s">
        <v>27</v>
      </c>
      <c r="I16" s="119">
        <v>483</v>
      </c>
      <c r="J16" s="118">
        <v>2.1763128844030908E-3</v>
      </c>
      <c r="K16" s="119">
        <v>68</v>
      </c>
      <c r="L16" s="118">
        <v>1.4576946987073678E-3</v>
      </c>
      <c r="M16" s="94"/>
      <c r="N16" s="113"/>
      <c r="O16" s="94"/>
      <c r="P16" s="113"/>
    </row>
    <row r="17" spans="1:16" s="5" customFormat="1" x14ac:dyDescent="0.25">
      <c r="A17" s="98" t="s">
        <v>51</v>
      </c>
      <c r="B17" s="119">
        <v>705</v>
      </c>
      <c r="C17" s="118">
        <v>6.4661102448867289E-2</v>
      </c>
      <c r="D17" s="119">
        <v>50</v>
      </c>
      <c r="E17" s="118">
        <v>2.0408163265306121E-2</v>
      </c>
      <c r="F17" s="113"/>
      <c r="G17" s="94"/>
      <c r="H17" s="98" t="s">
        <v>51</v>
      </c>
      <c r="I17" s="119">
        <v>7472</v>
      </c>
      <c r="J17" s="118">
        <v>3.3667515263478047E-2</v>
      </c>
      <c r="K17" s="119">
        <v>959</v>
      </c>
      <c r="L17" s="118">
        <v>2.0557782589123025E-2</v>
      </c>
      <c r="M17" s="94"/>
      <c r="N17" s="113"/>
      <c r="O17" s="94"/>
      <c r="P17" s="113"/>
    </row>
    <row r="18" spans="1:16" s="5" customFormat="1" x14ac:dyDescent="0.25">
      <c r="A18" s="121" t="s">
        <v>13</v>
      </c>
      <c r="B18" s="119">
        <v>10903</v>
      </c>
      <c r="C18" s="118">
        <v>1</v>
      </c>
      <c r="D18" s="119">
        <v>2450</v>
      </c>
      <c r="E18" s="118">
        <v>1</v>
      </c>
      <c r="F18" s="113"/>
      <c r="G18" s="94"/>
      <c r="H18" s="121" t="s">
        <v>13</v>
      </c>
      <c r="I18" s="119">
        <v>221935</v>
      </c>
      <c r="J18" s="118">
        <v>1</v>
      </c>
      <c r="K18" s="119">
        <v>46649</v>
      </c>
      <c r="L18" s="118">
        <v>1</v>
      </c>
      <c r="M18" s="94"/>
      <c r="N18" s="113"/>
      <c r="O18" s="94"/>
      <c r="P18" s="113"/>
    </row>
    <row r="19" spans="1:16" s="5" customFormat="1" x14ac:dyDescent="0.25">
      <c r="A19" s="4" t="s">
        <v>52</v>
      </c>
      <c r="B19"/>
      <c r="C19"/>
      <c r="D19"/>
      <c r="E19"/>
      <c r="F19" s="113"/>
      <c r="G19" s="94"/>
      <c r="H19" s="4" t="s">
        <v>52</v>
      </c>
      <c r="I19"/>
      <c r="J19"/>
      <c r="K19"/>
      <c r="L19"/>
      <c r="M19" s="94"/>
      <c r="N19" s="113"/>
      <c r="O19" s="94"/>
      <c r="P19" s="113"/>
    </row>
    <row r="20" spans="1:16" s="5" customFormat="1" x14ac:dyDescent="0.25">
      <c r="A20" s="4" t="s">
        <v>4</v>
      </c>
      <c r="B20"/>
      <c r="C20"/>
      <c r="D20"/>
      <c r="E20"/>
      <c r="F20" s="113"/>
      <c r="G20" s="94"/>
      <c r="H20" s="4" t="s">
        <v>4</v>
      </c>
      <c r="I20"/>
      <c r="J20"/>
      <c r="K20"/>
      <c r="L20"/>
      <c r="M20" s="94"/>
      <c r="N20" s="113"/>
      <c r="O20" s="94"/>
      <c r="P20" s="113"/>
    </row>
    <row r="21" spans="1:16" s="5" customFormat="1" x14ac:dyDescent="0.25">
      <c r="A21" s="89"/>
      <c r="B21" s="112"/>
      <c r="C21" s="94"/>
      <c r="D21" s="113"/>
      <c r="E21" s="94"/>
      <c r="F21" s="113"/>
      <c r="G21" s="94"/>
      <c r="H21" s="113"/>
      <c r="I21" s="105"/>
      <c r="J21" s="132"/>
      <c r="K21" s="94"/>
      <c r="L21" s="113"/>
      <c r="M21" s="94"/>
      <c r="N21" s="113"/>
      <c r="O21" s="94"/>
      <c r="P21" s="113"/>
    </row>
    <row r="22" spans="1:16" s="5" customFormat="1" x14ac:dyDescent="0.25">
      <c r="A22" s="39"/>
      <c r="B22" s="39"/>
      <c r="C22" s="39"/>
      <c r="D22" s="39"/>
      <c r="E22" s="39"/>
      <c r="F22" s="39"/>
      <c r="G22" s="39"/>
      <c r="H22" s="39"/>
      <c r="I22" s="39"/>
      <c r="J22" s="130"/>
      <c r="K22" s="130"/>
      <c r="L22" s="130"/>
      <c r="M22" s="130"/>
      <c r="N22" s="130"/>
      <c r="O22" s="131"/>
      <c r="P22" s="131"/>
    </row>
    <row r="23" spans="1:16" s="5" customFormat="1" x14ac:dyDescent="0.25">
      <c r="A23" s="41"/>
      <c r="B23" s="42"/>
      <c r="C23" s="42"/>
      <c r="D23" s="42"/>
      <c r="E23" s="42"/>
      <c r="F23" s="42"/>
      <c r="G23" s="42"/>
      <c r="H23" s="42"/>
      <c r="I23" s="41"/>
      <c r="J23" s="130"/>
      <c r="K23" s="130"/>
      <c r="L23" s="130"/>
      <c r="M23" s="130"/>
      <c r="N23" s="130"/>
      <c r="O23" s="131"/>
      <c r="P23" s="131"/>
    </row>
    <row r="24" spans="1:16" s="5" customFormat="1" ht="33.75" x14ac:dyDescent="0.25">
      <c r="A24" s="133"/>
      <c r="B24" s="82" t="s">
        <v>49</v>
      </c>
      <c r="C24" s="82" t="s">
        <v>55</v>
      </c>
      <c r="D24" s="42"/>
      <c r="E24" s="42"/>
      <c r="F24" s="42"/>
      <c r="G24" s="42"/>
      <c r="H24" s="133"/>
      <c r="I24" s="82" t="s">
        <v>49</v>
      </c>
      <c r="J24" s="82" t="s">
        <v>55</v>
      </c>
      <c r="K24" s="130"/>
      <c r="L24" s="130"/>
      <c r="M24" s="130"/>
      <c r="N24" s="130"/>
      <c r="O24" s="131"/>
      <c r="P24" s="131"/>
    </row>
    <row r="25" spans="1:16" s="5" customFormat="1" x14ac:dyDescent="0.25">
      <c r="A25" s="57" t="s">
        <v>2</v>
      </c>
      <c r="B25" s="134">
        <f>B6</f>
        <v>9905</v>
      </c>
      <c r="C25" s="134">
        <f>D6</f>
        <v>2315</v>
      </c>
      <c r="D25" s="42"/>
      <c r="E25" s="42"/>
      <c r="F25" s="42"/>
      <c r="G25" s="42"/>
      <c r="H25" s="57" t="s">
        <v>2</v>
      </c>
      <c r="I25" s="134">
        <f>I6</f>
        <v>192763</v>
      </c>
      <c r="J25" s="134">
        <f>K6</f>
        <v>42155</v>
      </c>
      <c r="K25" s="130"/>
      <c r="L25" s="130"/>
      <c r="M25" s="130"/>
      <c r="N25" s="130"/>
      <c r="O25" s="131"/>
      <c r="P25" s="131"/>
    </row>
    <row r="26" spans="1:16" s="5" customFormat="1" x14ac:dyDescent="0.25">
      <c r="A26" s="57" t="s">
        <v>6</v>
      </c>
      <c r="B26" s="134">
        <f>B7</f>
        <v>991</v>
      </c>
      <c r="C26" s="134">
        <f>D7</f>
        <v>135</v>
      </c>
      <c r="D26" s="129"/>
      <c r="E26" s="129"/>
      <c r="F26" s="129"/>
      <c r="G26" s="42"/>
      <c r="H26" s="57" t="s">
        <v>6</v>
      </c>
      <c r="I26" s="134">
        <f>I7</f>
        <v>29034</v>
      </c>
      <c r="J26" s="134">
        <f>K7</f>
        <v>4470</v>
      </c>
      <c r="K26" s="129"/>
      <c r="L26" s="129"/>
      <c r="M26" s="129"/>
      <c r="N26" s="129"/>
      <c r="O26" s="129"/>
      <c r="P26" s="131"/>
    </row>
    <row r="27" spans="1:16" s="5" customFormat="1" x14ac:dyDescent="0.25">
      <c r="A27" s="46"/>
      <c r="B27" s="94"/>
      <c r="C27" s="94"/>
      <c r="D27" s="94"/>
      <c r="E27" s="94"/>
      <c r="F27" s="94"/>
      <c r="G27" s="42"/>
      <c r="H27" s="71"/>
      <c r="I27" s="130"/>
      <c r="J27" s="46"/>
      <c r="K27" s="94"/>
      <c r="L27" s="94"/>
      <c r="M27" s="94"/>
      <c r="N27" s="94"/>
      <c r="O27" s="94"/>
      <c r="P27" s="131"/>
    </row>
    <row r="28" spans="1:16" s="5" customFormat="1" x14ac:dyDescent="0.25">
      <c r="A28" s="46"/>
      <c r="B28" s="94"/>
      <c r="C28" s="94"/>
      <c r="D28" s="94"/>
      <c r="E28" s="94"/>
      <c r="F28" s="94"/>
      <c r="G28" s="42"/>
      <c r="H28" s="71"/>
      <c r="I28" s="130"/>
      <c r="J28" s="46"/>
      <c r="K28" s="94"/>
      <c r="L28" s="94"/>
      <c r="M28" s="94"/>
      <c r="N28" s="94"/>
      <c r="O28" s="94"/>
      <c r="P28" s="131"/>
    </row>
    <row r="29" spans="1:16" s="5" customFormat="1" x14ac:dyDescent="0.25">
      <c r="A29" s="42"/>
      <c r="B29" s="42"/>
      <c r="C29" s="42"/>
      <c r="D29" s="42"/>
      <c r="E29" s="42"/>
      <c r="F29" s="42"/>
      <c r="G29" s="42"/>
      <c r="H29" s="71"/>
      <c r="I29" s="130"/>
      <c r="J29" s="130"/>
      <c r="K29" s="130"/>
      <c r="L29" s="130"/>
      <c r="M29" s="130"/>
      <c r="N29" s="130"/>
      <c r="O29" s="131"/>
      <c r="P29" s="131"/>
    </row>
    <row r="30" spans="1:16" s="5" customFormat="1" x14ac:dyDescent="0.25">
      <c r="A30" s="39"/>
      <c r="B30" s="42"/>
      <c r="C30" s="42"/>
      <c r="D30" s="42"/>
      <c r="E30" s="42"/>
      <c r="F30" s="42"/>
      <c r="G30" s="42"/>
      <c r="H30" s="39"/>
      <c r="I30" s="130"/>
      <c r="J30" s="130"/>
      <c r="K30" s="130"/>
      <c r="L30" s="130"/>
      <c r="M30" s="130"/>
      <c r="N30" s="130"/>
      <c r="O30" s="131"/>
      <c r="P30" s="131"/>
    </row>
    <row r="31" spans="1:16" s="5" customFormat="1" x14ac:dyDescent="0.25">
      <c r="A31" s="41"/>
      <c r="B31" s="42"/>
      <c r="C31" s="42"/>
      <c r="D31" s="42"/>
      <c r="E31" s="42"/>
      <c r="F31" s="42"/>
      <c r="G31" s="42"/>
      <c r="H31" s="41"/>
      <c r="I31" s="130"/>
      <c r="J31" s="130"/>
      <c r="K31" s="130"/>
      <c r="L31" s="130"/>
      <c r="M31" s="130"/>
      <c r="N31" s="130"/>
      <c r="O31" s="131"/>
      <c r="P31" s="131"/>
    </row>
    <row r="32" spans="1:16" s="5" customFormat="1" x14ac:dyDescent="0.25">
      <c r="A32" s="42"/>
      <c r="B32" s="42"/>
      <c r="C32" s="42"/>
      <c r="D32" s="42"/>
      <c r="E32" s="42"/>
      <c r="F32" s="42"/>
      <c r="G32" s="42"/>
      <c r="H32" s="71"/>
      <c r="I32" s="130"/>
      <c r="J32" s="130"/>
      <c r="K32" s="130"/>
      <c r="L32" s="130"/>
      <c r="M32" s="130"/>
      <c r="N32" s="130"/>
      <c r="O32" s="131"/>
      <c r="P32" s="131"/>
    </row>
    <row r="33" spans="1:16" s="5" customFormat="1" x14ac:dyDescent="0.25">
      <c r="A33" s="42"/>
      <c r="B33" s="42"/>
      <c r="C33" s="42"/>
      <c r="D33" s="42"/>
      <c r="E33" s="42"/>
      <c r="F33" s="42"/>
      <c r="G33" s="42"/>
      <c r="H33" s="71"/>
      <c r="I33" s="130"/>
      <c r="J33" s="130"/>
      <c r="K33" s="130"/>
      <c r="L33" s="130"/>
      <c r="M33" s="130"/>
      <c r="N33" s="130"/>
      <c r="O33" s="131"/>
      <c r="P33" s="131"/>
    </row>
    <row r="34" spans="1:16" x14ac:dyDescent="0.25">
      <c r="A34" s="42"/>
      <c r="B34" s="42"/>
      <c r="C34" s="42"/>
      <c r="D34" s="42"/>
      <c r="E34" s="42"/>
      <c r="F34" s="42"/>
      <c r="G34" s="42"/>
      <c r="H34" s="71"/>
      <c r="I34" s="130"/>
      <c r="J34" s="130"/>
      <c r="K34" s="130"/>
      <c r="L34" s="130"/>
      <c r="M34" s="130"/>
      <c r="N34" s="130"/>
      <c r="O34" s="131"/>
      <c r="P34" s="131"/>
    </row>
    <row r="35" spans="1:16" x14ac:dyDescent="0.25">
      <c r="A35" s="42"/>
      <c r="B35" s="42"/>
      <c r="C35" s="42"/>
      <c r="D35" s="42"/>
      <c r="E35" s="42"/>
      <c r="F35" s="42"/>
      <c r="G35" s="42"/>
      <c r="H35" s="71"/>
      <c r="I35" s="130"/>
      <c r="J35" s="130"/>
      <c r="K35" s="130"/>
      <c r="L35" s="130"/>
      <c r="M35" s="130"/>
      <c r="N35" s="130"/>
      <c r="O35" s="131"/>
      <c r="P35" s="131"/>
    </row>
    <row r="36" spans="1:16" x14ac:dyDescent="0.25">
      <c r="A36" s="42"/>
      <c r="B36" s="42"/>
      <c r="C36" s="42"/>
      <c r="D36" s="42"/>
      <c r="E36" s="42"/>
      <c r="F36" s="42"/>
      <c r="G36" s="42"/>
      <c r="H36" s="71"/>
      <c r="I36" s="130"/>
      <c r="J36" s="130"/>
      <c r="K36" s="130"/>
      <c r="L36" s="130"/>
      <c r="M36" s="130"/>
      <c r="N36" s="130"/>
      <c r="O36" s="131"/>
      <c r="P36" s="131"/>
    </row>
    <row r="37" spans="1:16" x14ac:dyDescent="0.25">
      <c r="A37" s="42"/>
      <c r="B37" s="42"/>
      <c r="C37" s="42"/>
      <c r="D37" s="42"/>
      <c r="E37" s="42"/>
      <c r="F37" s="42"/>
      <c r="G37" s="42"/>
      <c r="H37" s="71"/>
      <c r="I37" s="130"/>
      <c r="J37" s="130"/>
      <c r="K37" s="130"/>
      <c r="L37" s="130"/>
      <c r="M37" s="130"/>
      <c r="N37" s="130"/>
      <c r="O37" s="131"/>
      <c r="P37" s="131"/>
    </row>
    <row r="38" spans="1:16" x14ac:dyDescent="0.25">
      <c r="A38" s="135" t="s">
        <v>56</v>
      </c>
      <c r="B38" s="42"/>
      <c r="C38" s="42"/>
      <c r="D38" s="42"/>
      <c r="E38" s="42"/>
      <c r="F38" s="42"/>
      <c r="G38" s="42"/>
      <c r="H38" s="135" t="s">
        <v>56</v>
      </c>
      <c r="I38" s="130"/>
      <c r="J38" s="130"/>
      <c r="K38" s="130"/>
      <c r="L38" s="130"/>
      <c r="M38" s="130"/>
      <c r="N38" s="130"/>
      <c r="O38" s="131"/>
      <c r="P38" s="131"/>
    </row>
    <row r="39" spans="1:16" x14ac:dyDescent="0.25">
      <c r="A39" s="60" t="s">
        <v>4</v>
      </c>
      <c r="B39" s="42"/>
      <c r="C39" s="42"/>
      <c r="D39" s="42"/>
      <c r="E39" s="42"/>
      <c r="F39" s="42"/>
      <c r="G39" s="42"/>
      <c r="H39" s="60" t="s">
        <v>4</v>
      </c>
      <c r="I39" s="130"/>
      <c r="J39" s="130"/>
      <c r="K39" s="130"/>
      <c r="L39" s="130"/>
      <c r="M39" s="130"/>
      <c r="N39" s="130"/>
      <c r="O39" s="131"/>
      <c r="P39" s="131"/>
    </row>
    <row r="40" spans="1:16" x14ac:dyDescent="0.25">
      <c r="A40" s="42"/>
      <c r="B40" s="42"/>
      <c r="C40" s="42"/>
      <c r="D40" s="42"/>
      <c r="E40" s="42"/>
      <c r="F40" s="42"/>
      <c r="G40" s="42"/>
      <c r="H40" s="71"/>
      <c r="I40" s="130"/>
      <c r="J40" s="130"/>
      <c r="K40" s="130"/>
      <c r="L40" s="130"/>
      <c r="M40" s="130"/>
      <c r="N40" s="130"/>
      <c r="O40" s="131"/>
      <c r="P40" s="131"/>
    </row>
    <row r="41" spans="1:16" x14ac:dyDescent="0.25">
      <c r="A41" s="42"/>
      <c r="B41" s="42"/>
      <c r="C41" s="42"/>
      <c r="D41" s="42"/>
      <c r="E41" s="42"/>
      <c r="F41" s="42"/>
      <c r="G41" s="42"/>
      <c r="H41" s="71"/>
      <c r="I41" s="130"/>
      <c r="J41" s="130"/>
      <c r="K41" s="130"/>
      <c r="L41" s="130"/>
      <c r="M41" s="130"/>
      <c r="N41" s="130"/>
      <c r="O41" s="131"/>
      <c r="P41" s="131"/>
    </row>
    <row r="42" spans="1:16" x14ac:dyDescent="0.25">
      <c r="A42" s="42"/>
      <c r="B42" s="42"/>
      <c r="C42" s="42"/>
      <c r="D42" s="42"/>
      <c r="E42" s="42"/>
      <c r="F42" s="42"/>
      <c r="G42" s="42"/>
      <c r="H42" s="71"/>
      <c r="I42" s="130"/>
      <c r="J42" s="130"/>
      <c r="K42" s="130"/>
      <c r="L42" s="130"/>
      <c r="M42" s="130"/>
      <c r="N42" s="130"/>
      <c r="O42" s="131"/>
      <c r="P42" s="131"/>
    </row>
    <row r="43" spans="1:16" x14ac:dyDescent="0.25">
      <c r="A43" s="42"/>
      <c r="B43" s="42"/>
      <c r="C43" s="42"/>
      <c r="D43" s="42"/>
      <c r="E43" s="42"/>
      <c r="F43" s="42"/>
      <c r="G43" s="42"/>
      <c r="H43" s="71"/>
      <c r="I43" s="130"/>
      <c r="J43" s="130"/>
      <c r="K43" s="130"/>
      <c r="L43" s="130"/>
      <c r="M43" s="130"/>
      <c r="N43" s="130"/>
      <c r="O43" s="131"/>
      <c r="P43" s="131"/>
    </row>
    <row r="44" spans="1:16" x14ac:dyDescent="0.25">
      <c r="A44" s="39"/>
      <c r="B44" s="42"/>
      <c r="C44" s="42"/>
      <c r="D44" s="42"/>
      <c r="E44" s="42"/>
      <c r="F44" s="42"/>
      <c r="G44" s="42"/>
      <c r="H44" s="71"/>
      <c r="I44" s="39"/>
      <c r="J44" s="130"/>
      <c r="K44" s="130"/>
      <c r="L44" s="130"/>
      <c r="M44" s="130"/>
      <c r="N44" s="130"/>
      <c r="O44" s="131"/>
      <c r="P44" s="131"/>
    </row>
    <row r="45" spans="1:16" x14ac:dyDescent="0.25">
      <c r="A45" s="41"/>
      <c r="B45" s="42"/>
      <c r="C45" s="42"/>
      <c r="D45" s="42"/>
      <c r="E45" s="42"/>
      <c r="F45" s="42"/>
      <c r="G45" s="42"/>
      <c r="H45" s="71"/>
      <c r="I45" s="41"/>
      <c r="J45" s="130"/>
      <c r="K45" s="130"/>
      <c r="L45" s="130"/>
      <c r="M45" s="130"/>
      <c r="N45" s="130"/>
      <c r="O45" s="131"/>
      <c r="P45" s="131"/>
    </row>
    <row r="46" spans="1:16" x14ac:dyDescent="0.25">
      <c r="A46" s="59"/>
      <c r="B46" s="59"/>
      <c r="C46" s="59"/>
      <c r="D46" s="59"/>
      <c r="E46" s="59"/>
      <c r="F46" s="59"/>
      <c r="G46" s="59"/>
      <c r="H46" s="71"/>
      <c r="I46" s="130"/>
      <c r="J46" s="130"/>
      <c r="K46" s="130"/>
      <c r="L46" s="130"/>
      <c r="M46" s="130"/>
      <c r="N46" s="130"/>
      <c r="O46" s="131"/>
      <c r="P46" s="131"/>
    </row>
    <row r="47" spans="1:16" x14ac:dyDescent="0.25">
      <c r="A47" s="59"/>
      <c r="B47" s="59"/>
      <c r="C47" s="59"/>
      <c r="D47" s="59"/>
      <c r="E47" s="59"/>
      <c r="F47" s="921" t="s">
        <v>316</v>
      </c>
      <c r="G47" s="921"/>
      <c r="H47" s="71"/>
      <c r="I47" s="130"/>
      <c r="J47" s="130"/>
      <c r="K47" s="130"/>
      <c r="L47" s="130"/>
      <c r="M47" s="921" t="s">
        <v>316</v>
      </c>
      <c r="N47" s="921"/>
      <c r="O47" s="131"/>
      <c r="P47" s="131"/>
    </row>
    <row r="48" spans="1:16" x14ac:dyDescent="0.25">
      <c r="A48" s="59"/>
      <c r="B48" s="59"/>
      <c r="C48" s="59"/>
      <c r="D48" s="59"/>
      <c r="E48" s="59"/>
      <c r="F48" s="59"/>
      <c r="G48" s="59"/>
      <c r="H48" s="71"/>
      <c r="I48" s="71"/>
      <c r="J48" s="71"/>
      <c r="K48" s="71"/>
      <c r="L48" s="71"/>
      <c r="M48" s="71"/>
      <c r="N48" s="71"/>
      <c r="O48" s="59"/>
    </row>
    <row r="49" spans="1:15" x14ac:dyDescent="0.25">
      <c r="A49" s="59"/>
      <c r="B49" s="59"/>
      <c r="C49" s="59"/>
      <c r="D49" s="59"/>
      <c r="E49" s="59"/>
      <c r="F49" s="59"/>
      <c r="G49" s="59"/>
      <c r="H49" s="71"/>
      <c r="I49" s="71"/>
      <c r="J49" s="71"/>
      <c r="K49" s="71"/>
      <c r="L49" s="71"/>
      <c r="M49" s="71"/>
      <c r="N49" s="71"/>
      <c r="O49" s="59"/>
    </row>
  </sheetData>
  <mergeCells count="12">
    <mergeCell ref="F1:G1"/>
    <mergeCell ref="M1:N1"/>
    <mergeCell ref="M47:N47"/>
    <mergeCell ref="F47:G47"/>
    <mergeCell ref="A2:G2"/>
    <mergeCell ref="H4:H5"/>
    <mergeCell ref="I4:J4"/>
    <mergeCell ref="K4:L4"/>
    <mergeCell ref="H2:N2"/>
    <mergeCell ref="A4:A5"/>
    <mergeCell ref="B4:C4"/>
    <mergeCell ref="D4:E4"/>
  </mergeCells>
  <hyperlinks>
    <hyperlink ref="F1:G1" location="Inhalt_Jugendliche!A1" display="zurück zur Übersicht"/>
    <hyperlink ref="M1:N1" location="Inhalt_Jugendliche!A1" display="zurück zur Übersicht"/>
    <hyperlink ref="M47:N47" location="Inhalt_Jugendliche!A1" display="zurück zur Übersicht"/>
    <hyperlink ref="F47:G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9"/>
  <sheetViews>
    <sheetView showGridLines="0" view="pageLayout" zoomScale="70" zoomScaleNormal="100" zoomScalePageLayoutView="70" workbookViewId="0">
      <selection activeCell="F1" sqref="F1:G1"/>
    </sheetView>
  </sheetViews>
  <sheetFormatPr baseColWidth="10" defaultColWidth="11.42578125" defaultRowHeight="15" x14ac:dyDescent="0.25"/>
  <cols>
    <col min="1" max="1" width="17.85546875" customWidth="1"/>
    <col min="2" max="2" width="7.5703125" customWidth="1"/>
    <col min="7" max="7" width="13.5703125" customWidth="1"/>
    <col min="8" max="8" width="17" customWidth="1"/>
    <col min="9" max="9" width="11.5703125" customWidth="1"/>
    <col min="10" max="10" width="9.5703125" customWidth="1"/>
  </cols>
  <sheetData>
    <row r="1" spans="1:16" x14ac:dyDescent="0.25">
      <c r="F1" s="921" t="s">
        <v>316</v>
      </c>
      <c r="G1" s="921"/>
      <c r="H1" s="18"/>
      <c r="I1" s="18"/>
      <c r="J1" s="18"/>
      <c r="K1" s="18"/>
      <c r="L1" s="18"/>
      <c r="M1" s="921" t="s">
        <v>316</v>
      </c>
      <c r="N1" s="921"/>
    </row>
    <row r="2" spans="1:16" ht="24" customHeight="1" x14ac:dyDescent="0.25">
      <c r="A2" s="914" t="s">
        <v>71</v>
      </c>
      <c r="B2" s="914"/>
      <c r="C2" s="914"/>
      <c r="D2" s="914"/>
      <c r="E2" s="914"/>
      <c r="F2" s="914"/>
      <c r="G2" s="914"/>
      <c r="H2" s="914" t="s">
        <v>72</v>
      </c>
      <c r="I2" s="914"/>
      <c r="J2" s="914"/>
      <c r="K2" s="914"/>
      <c r="L2" s="914"/>
      <c r="M2" s="914"/>
      <c r="N2" s="914"/>
      <c r="O2" s="53"/>
      <c r="P2" s="53"/>
    </row>
    <row r="3" spans="1:16" x14ac:dyDescent="0.25">
      <c r="A3" s="59"/>
      <c r="B3" s="59"/>
      <c r="C3" s="59"/>
      <c r="D3" s="59"/>
      <c r="E3" s="59"/>
      <c r="F3" s="59"/>
      <c r="G3" s="59"/>
      <c r="H3" s="59"/>
      <c r="I3" s="59"/>
      <c r="J3" s="59"/>
      <c r="K3" s="59"/>
      <c r="L3" s="59"/>
      <c r="M3" s="59"/>
      <c r="N3" s="59"/>
      <c r="O3" s="42"/>
    </row>
    <row r="4" spans="1:16" x14ac:dyDescent="0.25">
      <c r="A4" s="908"/>
      <c r="B4" s="916" t="s">
        <v>49</v>
      </c>
      <c r="C4" s="909"/>
      <c r="D4" s="909" t="s">
        <v>39</v>
      </c>
      <c r="E4" s="909"/>
      <c r="F4" s="70"/>
      <c r="G4" s="70"/>
      <c r="H4" s="908"/>
      <c r="I4" s="916" t="s">
        <v>49</v>
      </c>
      <c r="J4" s="909"/>
      <c r="K4" s="909" t="s">
        <v>39</v>
      </c>
      <c r="L4" s="909"/>
      <c r="M4" s="39"/>
      <c r="N4" s="39"/>
      <c r="O4" s="39"/>
      <c r="P4" s="39"/>
    </row>
    <row r="5" spans="1:16" x14ac:dyDescent="0.25">
      <c r="A5" s="915"/>
      <c r="B5" s="114" t="s">
        <v>0</v>
      </c>
      <c r="C5" s="115" t="s">
        <v>1</v>
      </c>
      <c r="D5" s="115" t="s">
        <v>0</v>
      </c>
      <c r="E5" s="115" t="s">
        <v>1</v>
      </c>
      <c r="F5" s="89"/>
      <c r="G5" s="89"/>
      <c r="H5" s="915"/>
      <c r="I5" s="114" t="s">
        <v>0</v>
      </c>
      <c r="J5" s="115" t="s">
        <v>1</v>
      </c>
      <c r="K5" s="115" t="s">
        <v>0</v>
      </c>
      <c r="L5" s="115" t="s">
        <v>1</v>
      </c>
      <c r="M5" s="105"/>
      <c r="N5" s="105"/>
      <c r="O5" s="105"/>
      <c r="P5" s="105"/>
    </row>
    <row r="6" spans="1:16" ht="15" customHeight="1" x14ac:dyDescent="0.25">
      <c r="A6" s="116" t="s">
        <v>2</v>
      </c>
      <c r="B6" s="119">
        <v>9622</v>
      </c>
      <c r="C6" s="118">
        <v>0.91865571892304754</v>
      </c>
      <c r="D6" s="119">
        <v>2141</v>
      </c>
      <c r="E6" s="118">
        <v>0.94650751547303269</v>
      </c>
      <c r="F6" s="90"/>
      <c r="G6" s="90"/>
      <c r="H6" s="116" t="s">
        <v>2</v>
      </c>
      <c r="I6" s="119">
        <v>192508</v>
      </c>
      <c r="J6" s="118">
        <v>0.87980329786845091</v>
      </c>
      <c r="K6" s="119">
        <v>40247</v>
      </c>
      <c r="L6" s="118">
        <v>0.90750636992942346</v>
      </c>
      <c r="M6" s="104"/>
      <c r="N6" s="104"/>
      <c r="O6" s="104"/>
      <c r="P6" s="104"/>
    </row>
    <row r="7" spans="1:16" ht="15" customHeight="1" x14ac:dyDescent="0.25">
      <c r="A7" s="120" t="s">
        <v>15</v>
      </c>
      <c r="B7" s="119">
        <v>845</v>
      </c>
      <c r="C7" s="118">
        <v>8.0675959518808474E-2</v>
      </c>
      <c r="D7" s="119">
        <v>121</v>
      </c>
      <c r="E7" s="118">
        <v>5.3492484526967282E-2</v>
      </c>
      <c r="F7" s="113"/>
      <c r="G7" s="94"/>
      <c r="H7" s="120" t="s">
        <v>15</v>
      </c>
      <c r="I7" s="119">
        <v>26175</v>
      </c>
      <c r="J7" s="118">
        <v>0.11962542503016343</v>
      </c>
      <c r="K7" s="119">
        <v>4083</v>
      </c>
      <c r="L7" s="118">
        <v>9.2065210038557804E-2</v>
      </c>
      <c r="M7" s="94"/>
      <c r="N7" s="113"/>
      <c r="O7" s="94"/>
      <c r="P7" s="113"/>
    </row>
    <row r="8" spans="1:16" ht="15" customHeight="1" x14ac:dyDescent="0.25">
      <c r="A8" s="98" t="s">
        <v>23</v>
      </c>
      <c r="B8" s="119" t="s">
        <v>5</v>
      </c>
      <c r="C8" s="118" t="s">
        <v>3</v>
      </c>
      <c r="D8" s="119" t="s">
        <v>5</v>
      </c>
      <c r="E8" s="118" t="s">
        <v>3</v>
      </c>
      <c r="F8" s="113"/>
      <c r="G8" s="94"/>
      <c r="H8" s="98" t="s">
        <v>23</v>
      </c>
      <c r="I8" s="119">
        <v>899</v>
      </c>
      <c r="J8" s="118">
        <v>4.1086249131658805E-3</v>
      </c>
      <c r="K8" s="119">
        <v>151</v>
      </c>
      <c r="L8" s="118">
        <v>3.4048118334122526E-3</v>
      </c>
      <c r="M8" s="94"/>
      <c r="N8" s="113"/>
      <c r="O8" s="94"/>
      <c r="P8" s="113"/>
    </row>
    <row r="9" spans="1:16" ht="15" customHeight="1" x14ac:dyDescent="0.25">
      <c r="A9" s="98" t="s">
        <v>22</v>
      </c>
      <c r="B9" s="119">
        <v>68</v>
      </c>
      <c r="C9" s="118">
        <v>6.4922665648271911E-3</v>
      </c>
      <c r="D9" s="119">
        <v>9</v>
      </c>
      <c r="E9" s="118">
        <v>3.9787798408488064E-3</v>
      </c>
      <c r="F9" s="113"/>
      <c r="G9" s="94"/>
      <c r="H9" s="98" t="s">
        <v>22</v>
      </c>
      <c r="I9" s="119">
        <v>2792</v>
      </c>
      <c r="J9" s="118">
        <v>1.2760045336550766E-2</v>
      </c>
      <c r="K9" s="119">
        <v>483</v>
      </c>
      <c r="L9" s="118">
        <v>1.0890888182371643E-2</v>
      </c>
      <c r="M9" s="94"/>
      <c r="N9" s="113"/>
      <c r="O9" s="94"/>
      <c r="P9" s="113"/>
    </row>
    <row r="10" spans="1:16" ht="15" customHeight="1" x14ac:dyDescent="0.25">
      <c r="A10" s="98" t="s">
        <v>25</v>
      </c>
      <c r="B10" s="119">
        <v>38</v>
      </c>
      <c r="C10" s="118">
        <v>3.6280313156387247E-3</v>
      </c>
      <c r="D10" s="119">
        <v>4</v>
      </c>
      <c r="E10" s="118">
        <v>1.7683465959328027E-3</v>
      </c>
      <c r="F10" s="113"/>
      <c r="G10" s="94"/>
      <c r="H10" s="98" t="s">
        <v>25</v>
      </c>
      <c r="I10" s="119">
        <v>794</v>
      </c>
      <c r="J10" s="118">
        <v>3.6287521480019014E-3</v>
      </c>
      <c r="K10" s="119">
        <v>90</v>
      </c>
      <c r="L10" s="118">
        <v>2.0293580464046542E-3</v>
      </c>
      <c r="M10" s="94"/>
      <c r="N10" s="113"/>
      <c r="O10" s="94"/>
      <c r="P10" s="113"/>
    </row>
    <row r="11" spans="1:16" ht="15" customHeight="1" x14ac:dyDescent="0.25">
      <c r="A11" s="98" t="s">
        <v>26</v>
      </c>
      <c r="B11" s="119">
        <v>41</v>
      </c>
      <c r="C11" s="118">
        <v>3.914454840557571E-3</v>
      </c>
      <c r="D11" s="119" t="s">
        <v>5</v>
      </c>
      <c r="E11" s="118" t="s">
        <v>3</v>
      </c>
      <c r="F11" s="113"/>
      <c r="G11" s="94"/>
      <c r="H11" s="98" t="s">
        <v>26</v>
      </c>
      <c r="I11" s="119">
        <v>1561</v>
      </c>
      <c r="J11" s="118">
        <v>7.1341084421044938E-3</v>
      </c>
      <c r="K11" s="119">
        <v>110</v>
      </c>
      <c r="L11" s="118">
        <v>2.4803265011612437E-3</v>
      </c>
      <c r="M11" s="94"/>
      <c r="N11" s="113"/>
      <c r="O11" s="94"/>
      <c r="P11" s="113"/>
    </row>
    <row r="12" spans="1:16" s="5" customFormat="1" ht="15" customHeight="1" x14ac:dyDescent="0.25">
      <c r="A12" s="98" t="s">
        <v>24</v>
      </c>
      <c r="B12" s="119" t="s">
        <v>5</v>
      </c>
      <c r="C12" s="118" t="s">
        <v>3</v>
      </c>
      <c r="D12" s="119">
        <v>6</v>
      </c>
      <c r="E12" s="118">
        <v>2.6525198938992041E-3</v>
      </c>
      <c r="F12" s="113"/>
      <c r="G12" s="94"/>
      <c r="H12" s="98" t="s">
        <v>24</v>
      </c>
      <c r="I12" s="119">
        <v>2365</v>
      </c>
      <c r="J12" s="118">
        <v>1.080856275821725E-2</v>
      </c>
      <c r="K12" s="119">
        <v>219</v>
      </c>
      <c r="L12" s="118">
        <v>4.9381045795846576E-3</v>
      </c>
      <c r="M12" s="94"/>
      <c r="N12" s="113"/>
      <c r="O12" s="94"/>
      <c r="P12" s="113"/>
    </row>
    <row r="13" spans="1:16" s="5" customFormat="1" ht="15" customHeight="1" x14ac:dyDescent="0.25">
      <c r="A13" s="95" t="s">
        <v>21</v>
      </c>
      <c r="B13" s="119" t="s">
        <v>5</v>
      </c>
      <c r="C13" s="118" t="s">
        <v>3</v>
      </c>
      <c r="D13" s="119">
        <v>48</v>
      </c>
      <c r="E13" s="118">
        <v>2.1220159151193633E-2</v>
      </c>
      <c r="F13" s="113"/>
      <c r="G13" s="94"/>
      <c r="H13" s="95" t="s">
        <v>21</v>
      </c>
      <c r="I13" s="119">
        <v>7481</v>
      </c>
      <c r="J13" s="118">
        <v>3.4189791963730759E-2</v>
      </c>
      <c r="K13" s="119">
        <v>1504</v>
      </c>
      <c r="L13" s="118">
        <v>3.3912827797695548E-2</v>
      </c>
      <c r="M13" s="94"/>
      <c r="N13" s="113"/>
      <c r="O13" s="94"/>
      <c r="P13" s="113"/>
    </row>
    <row r="14" spans="1:16" s="5" customFormat="1" ht="15" customHeight="1" x14ac:dyDescent="0.25">
      <c r="A14" s="98" t="s">
        <v>28</v>
      </c>
      <c r="B14" s="119" t="s">
        <v>5</v>
      </c>
      <c r="C14" s="118" t="s">
        <v>3</v>
      </c>
      <c r="D14" s="119">
        <v>0</v>
      </c>
      <c r="E14" s="118">
        <v>0</v>
      </c>
      <c r="F14" s="113"/>
      <c r="G14" s="94"/>
      <c r="H14" s="98" t="s">
        <v>28</v>
      </c>
      <c r="I14" s="119">
        <v>386</v>
      </c>
      <c r="J14" s="118">
        <v>1.7641036890790099E-3</v>
      </c>
      <c r="K14" s="119">
        <v>65</v>
      </c>
      <c r="L14" s="118">
        <v>1.4656474779589168E-3</v>
      </c>
      <c r="M14" s="94"/>
      <c r="N14" s="113"/>
      <c r="O14" s="94"/>
      <c r="P14" s="113"/>
    </row>
    <row r="15" spans="1:16" s="5" customFormat="1" ht="26.25" customHeight="1" x14ac:dyDescent="0.25">
      <c r="A15" s="95" t="s">
        <v>50</v>
      </c>
      <c r="B15" s="119">
        <v>90</v>
      </c>
      <c r="C15" s="118">
        <v>8.5927057475653993E-3</v>
      </c>
      <c r="D15" s="119">
        <v>19</v>
      </c>
      <c r="E15" s="118">
        <v>8.3996463306808128E-3</v>
      </c>
      <c r="F15" s="113"/>
      <c r="G15" s="94"/>
      <c r="H15" s="95" t="s">
        <v>50</v>
      </c>
      <c r="I15" s="119">
        <v>2763</v>
      </c>
      <c r="J15" s="118">
        <v>1.2627509049029286E-2</v>
      </c>
      <c r="K15" s="119">
        <v>532</v>
      </c>
      <c r="L15" s="118">
        <v>1.1995760896525287E-2</v>
      </c>
      <c r="M15" s="94"/>
      <c r="N15" s="113"/>
      <c r="O15" s="94"/>
      <c r="P15" s="113"/>
    </row>
    <row r="16" spans="1:16" s="5" customFormat="1" ht="26.25" customHeight="1" x14ac:dyDescent="0.25">
      <c r="A16" s="95" t="s">
        <v>27</v>
      </c>
      <c r="B16" s="119" t="s">
        <v>5</v>
      </c>
      <c r="C16" s="118" t="s">
        <v>3</v>
      </c>
      <c r="D16" s="119">
        <v>3</v>
      </c>
      <c r="E16" s="118">
        <v>1.3262599469496021E-3</v>
      </c>
      <c r="F16" s="113"/>
      <c r="G16" s="94"/>
      <c r="H16" s="95" t="s">
        <v>27</v>
      </c>
      <c r="I16" s="119">
        <v>427</v>
      </c>
      <c r="J16" s="118">
        <v>1.9514825783335161E-3</v>
      </c>
      <c r="K16" s="119">
        <v>62</v>
      </c>
      <c r="L16" s="118">
        <v>1.3980022097454282E-3</v>
      </c>
      <c r="M16" s="94"/>
      <c r="N16" s="113"/>
      <c r="O16" s="94"/>
      <c r="P16" s="113"/>
    </row>
    <row r="17" spans="1:16" s="5" customFormat="1" x14ac:dyDescent="0.25">
      <c r="A17" s="98" t="s">
        <v>51</v>
      </c>
      <c r="B17" s="119">
        <v>608</v>
      </c>
      <c r="C17" s="118">
        <v>5.8048501050219595E-2</v>
      </c>
      <c r="D17" s="119">
        <v>32</v>
      </c>
      <c r="E17" s="118">
        <v>1.4146772767462422E-2</v>
      </c>
      <c r="F17" s="113"/>
      <c r="G17" s="94"/>
      <c r="H17" s="98" t="s">
        <v>51</v>
      </c>
      <c r="I17" s="119">
        <v>6707</v>
      </c>
      <c r="J17" s="118">
        <v>3.0652444151950568E-2</v>
      </c>
      <c r="K17" s="119">
        <v>867</v>
      </c>
      <c r="L17" s="118">
        <v>1.9549482513698167E-2</v>
      </c>
      <c r="M17" s="94"/>
      <c r="N17" s="113"/>
      <c r="O17" s="94"/>
      <c r="P17" s="113"/>
    </row>
    <row r="18" spans="1:16" s="5" customFormat="1" x14ac:dyDescent="0.25">
      <c r="A18" s="121" t="s">
        <v>13</v>
      </c>
      <c r="B18" s="119">
        <v>10474</v>
      </c>
      <c r="C18" s="118">
        <v>1</v>
      </c>
      <c r="D18" s="119">
        <v>2262</v>
      </c>
      <c r="E18" s="118">
        <v>1</v>
      </c>
      <c r="F18" s="113"/>
      <c r="G18" s="94"/>
      <c r="H18" s="121" t="s">
        <v>13</v>
      </c>
      <c r="I18" s="119">
        <v>218808</v>
      </c>
      <c r="J18" s="118">
        <v>1</v>
      </c>
      <c r="K18" s="119">
        <v>44349</v>
      </c>
      <c r="L18" s="118">
        <v>1</v>
      </c>
      <c r="M18" s="94"/>
      <c r="N18" s="113"/>
      <c r="O18" s="94"/>
      <c r="P18" s="113"/>
    </row>
    <row r="19" spans="1:16" s="5" customFormat="1" x14ac:dyDescent="0.25">
      <c r="A19" s="4" t="s">
        <v>52</v>
      </c>
      <c r="B19"/>
      <c r="C19"/>
      <c r="D19"/>
      <c r="E19"/>
      <c r="F19" s="113"/>
      <c r="G19" s="94"/>
      <c r="H19" s="4" t="s">
        <v>52</v>
      </c>
      <c r="I19"/>
      <c r="J19"/>
      <c r="K19"/>
      <c r="L19"/>
      <c r="M19" s="94"/>
      <c r="N19" s="113"/>
      <c r="O19" s="94"/>
      <c r="P19" s="113"/>
    </row>
    <row r="20" spans="1:16" s="5" customFormat="1" x14ac:dyDescent="0.25">
      <c r="A20" s="4" t="s">
        <v>4</v>
      </c>
      <c r="B20"/>
      <c r="C20"/>
      <c r="D20"/>
      <c r="E20"/>
      <c r="F20" s="113"/>
      <c r="G20" s="94"/>
      <c r="H20" s="4" t="s">
        <v>4</v>
      </c>
      <c r="I20"/>
      <c r="J20"/>
      <c r="K20"/>
      <c r="L20"/>
      <c r="M20" s="94"/>
      <c r="N20" s="113"/>
      <c r="O20" s="94"/>
      <c r="P20" s="113"/>
    </row>
    <row r="21" spans="1:16" s="5" customFormat="1" x14ac:dyDescent="0.25">
      <c r="A21" s="89"/>
      <c r="B21" s="112"/>
      <c r="C21" s="94"/>
      <c r="D21" s="113"/>
      <c r="E21" s="94"/>
      <c r="F21" s="113"/>
      <c r="G21" s="94"/>
      <c r="H21" s="113"/>
      <c r="I21" s="105"/>
      <c r="J21" s="132"/>
      <c r="K21" s="94"/>
      <c r="L21" s="113"/>
      <c r="M21" s="94"/>
      <c r="N21" s="113"/>
      <c r="O21" s="94"/>
      <c r="P21" s="113"/>
    </row>
    <row r="22" spans="1:16" s="5" customFormat="1" x14ac:dyDescent="0.25">
      <c r="A22" s="39"/>
      <c r="B22" s="39"/>
      <c r="C22" s="39"/>
      <c r="D22" s="39"/>
      <c r="E22" s="39"/>
      <c r="F22" s="39"/>
      <c r="G22" s="39"/>
      <c r="H22" s="39"/>
      <c r="I22" s="39"/>
      <c r="J22" s="130"/>
      <c r="K22" s="130"/>
      <c r="L22" s="130"/>
      <c r="M22" s="130"/>
      <c r="N22" s="130"/>
      <c r="O22" s="131"/>
      <c r="P22" s="131"/>
    </row>
    <row r="23" spans="1:16" s="5" customFormat="1" x14ac:dyDescent="0.25">
      <c r="A23" s="41"/>
      <c r="B23" s="42"/>
      <c r="C23" s="42"/>
      <c r="D23" s="42"/>
      <c r="E23" s="42"/>
      <c r="F23" s="42"/>
      <c r="G23" s="42"/>
      <c r="H23" s="42"/>
      <c r="I23" s="41"/>
      <c r="J23" s="130"/>
      <c r="K23" s="130"/>
      <c r="L23" s="130"/>
      <c r="M23" s="130"/>
      <c r="N23" s="130"/>
      <c r="O23" s="131"/>
      <c r="P23" s="131"/>
    </row>
    <row r="24" spans="1:16" s="5" customFormat="1" ht="33.75" x14ac:dyDescent="0.25">
      <c r="A24" s="133"/>
      <c r="B24" s="82" t="s">
        <v>49</v>
      </c>
      <c r="C24" s="82" t="s">
        <v>55</v>
      </c>
      <c r="D24" s="42"/>
      <c r="E24" s="42"/>
      <c r="F24" s="42"/>
      <c r="G24" s="42"/>
      <c r="H24" s="133"/>
      <c r="I24" s="82" t="s">
        <v>49</v>
      </c>
      <c r="J24" s="82" t="s">
        <v>55</v>
      </c>
      <c r="K24" s="130"/>
      <c r="L24" s="130"/>
      <c r="M24" s="130"/>
      <c r="N24" s="130"/>
      <c r="O24" s="131"/>
      <c r="P24" s="131"/>
    </row>
    <row r="25" spans="1:16" s="5" customFormat="1" x14ac:dyDescent="0.25">
      <c r="A25" s="57" t="s">
        <v>2</v>
      </c>
      <c r="B25" s="134">
        <f>B6</f>
        <v>9622</v>
      </c>
      <c r="C25" s="134">
        <f>D6</f>
        <v>2141</v>
      </c>
      <c r="D25" s="42"/>
      <c r="E25" s="42"/>
      <c r="F25" s="42"/>
      <c r="G25" s="42"/>
      <c r="H25" s="57" t="s">
        <v>2</v>
      </c>
      <c r="I25" s="134">
        <f>I6</f>
        <v>192508</v>
      </c>
      <c r="J25" s="134">
        <f>K6</f>
        <v>40247</v>
      </c>
      <c r="K25" s="130"/>
      <c r="L25" s="130"/>
      <c r="M25" s="130"/>
      <c r="N25" s="130"/>
      <c r="O25" s="131"/>
      <c r="P25" s="131"/>
    </row>
    <row r="26" spans="1:16" s="5" customFormat="1" x14ac:dyDescent="0.25">
      <c r="A26" s="57" t="s">
        <v>6</v>
      </c>
      <c r="B26" s="134">
        <f>B7</f>
        <v>845</v>
      </c>
      <c r="C26" s="134">
        <f>D7</f>
        <v>121</v>
      </c>
      <c r="D26" s="129"/>
      <c r="E26" s="129"/>
      <c r="F26" s="129"/>
      <c r="G26" s="42"/>
      <c r="H26" s="57" t="s">
        <v>6</v>
      </c>
      <c r="I26" s="134">
        <f>I7</f>
        <v>26175</v>
      </c>
      <c r="J26" s="134">
        <f>K7</f>
        <v>4083</v>
      </c>
      <c r="K26" s="129"/>
      <c r="L26" s="129"/>
      <c r="M26" s="129"/>
      <c r="N26" s="129"/>
      <c r="O26" s="129"/>
      <c r="P26" s="131"/>
    </row>
    <row r="27" spans="1:16" s="5" customFormat="1" x14ac:dyDescent="0.25">
      <c r="A27" s="46"/>
      <c r="B27" s="94"/>
      <c r="C27" s="94"/>
      <c r="D27" s="94"/>
      <c r="E27" s="94"/>
      <c r="F27" s="94"/>
      <c r="G27" s="42"/>
      <c r="H27" s="71"/>
      <c r="I27" s="130"/>
      <c r="J27" s="46"/>
      <c r="K27" s="94"/>
      <c r="L27" s="94"/>
      <c r="M27" s="94"/>
      <c r="N27" s="94"/>
      <c r="O27" s="94"/>
      <c r="P27" s="131"/>
    </row>
    <row r="28" spans="1:16" s="5" customFormat="1" x14ac:dyDescent="0.25">
      <c r="A28" s="46"/>
      <c r="B28" s="94"/>
      <c r="C28" s="94"/>
      <c r="D28" s="94"/>
      <c r="E28" s="94"/>
      <c r="F28" s="94"/>
      <c r="G28" s="42"/>
      <c r="H28" s="71"/>
      <c r="I28" s="130"/>
      <c r="J28" s="46"/>
      <c r="K28" s="94"/>
      <c r="L28" s="94"/>
      <c r="M28" s="94"/>
      <c r="N28" s="94"/>
      <c r="O28" s="94"/>
      <c r="P28" s="131"/>
    </row>
    <row r="29" spans="1:16" s="5" customFormat="1" x14ac:dyDescent="0.25">
      <c r="A29" s="42"/>
      <c r="B29" s="42"/>
      <c r="C29" s="42"/>
      <c r="D29" s="42"/>
      <c r="E29" s="42"/>
      <c r="F29" s="42"/>
      <c r="G29" s="42"/>
      <c r="H29" s="71"/>
      <c r="I29" s="130"/>
      <c r="J29" s="130"/>
      <c r="K29" s="130"/>
      <c r="L29" s="130"/>
      <c r="M29" s="130"/>
      <c r="N29" s="130"/>
      <c r="O29" s="131"/>
      <c r="P29" s="131"/>
    </row>
    <row r="30" spans="1:16" s="5" customFormat="1" x14ac:dyDescent="0.25">
      <c r="A30" s="39"/>
      <c r="B30" s="42"/>
      <c r="C30" s="42"/>
      <c r="D30" s="42"/>
      <c r="E30" s="42"/>
      <c r="F30" s="42"/>
      <c r="G30" s="42"/>
      <c r="H30" s="39"/>
      <c r="I30" s="130"/>
      <c r="J30" s="130"/>
      <c r="K30" s="130"/>
      <c r="L30" s="130"/>
      <c r="M30" s="130"/>
      <c r="N30" s="130"/>
      <c r="O30" s="131"/>
      <c r="P30" s="131"/>
    </row>
    <row r="31" spans="1:16" s="5" customFormat="1" x14ac:dyDescent="0.25">
      <c r="A31" s="41"/>
      <c r="B31" s="42"/>
      <c r="C31" s="42"/>
      <c r="D31" s="42"/>
      <c r="E31" s="42"/>
      <c r="F31" s="42"/>
      <c r="G31" s="42"/>
      <c r="H31" s="41"/>
      <c r="I31" s="130"/>
      <c r="J31" s="130"/>
      <c r="K31" s="130"/>
      <c r="L31" s="130"/>
      <c r="M31" s="130"/>
      <c r="N31" s="130"/>
      <c r="O31" s="131"/>
      <c r="P31" s="131"/>
    </row>
    <row r="32" spans="1:16" s="5" customFormat="1" x14ac:dyDescent="0.25">
      <c r="A32" s="42"/>
      <c r="B32" s="42"/>
      <c r="C32" s="42"/>
      <c r="D32" s="42"/>
      <c r="E32" s="42"/>
      <c r="F32" s="42"/>
      <c r="G32" s="42"/>
      <c r="H32" s="71"/>
      <c r="I32" s="130"/>
      <c r="J32" s="130"/>
      <c r="K32" s="130"/>
      <c r="L32" s="130"/>
      <c r="M32" s="130"/>
      <c r="N32" s="130"/>
      <c r="O32" s="131"/>
      <c r="P32" s="131"/>
    </row>
    <row r="33" spans="1:16" s="5" customFormat="1" x14ac:dyDescent="0.25">
      <c r="A33" s="42"/>
      <c r="B33" s="42"/>
      <c r="C33" s="42"/>
      <c r="D33" s="42"/>
      <c r="E33" s="42"/>
      <c r="F33" s="42"/>
      <c r="G33" s="42"/>
      <c r="H33" s="71"/>
      <c r="I33" s="130"/>
      <c r="J33" s="130"/>
      <c r="K33" s="130"/>
      <c r="L33" s="130"/>
      <c r="M33" s="130"/>
      <c r="N33" s="130"/>
      <c r="O33" s="131"/>
      <c r="P33" s="131"/>
    </row>
    <row r="34" spans="1:16" x14ac:dyDescent="0.25">
      <c r="A34" s="42"/>
      <c r="B34" s="42"/>
      <c r="C34" s="42"/>
      <c r="D34" s="42"/>
      <c r="E34" s="42"/>
      <c r="F34" s="42"/>
      <c r="G34" s="42"/>
      <c r="H34" s="71"/>
      <c r="I34" s="130"/>
      <c r="J34" s="130"/>
      <c r="K34" s="130"/>
      <c r="L34" s="130"/>
      <c r="M34" s="130"/>
      <c r="N34" s="130"/>
      <c r="O34" s="131"/>
      <c r="P34" s="131"/>
    </row>
    <row r="35" spans="1:16" x14ac:dyDescent="0.25">
      <c r="A35" s="42"/>
      <c r="B35" s="42"/>
      <c r="C35" s="42"/>
      <c r="D35" s="42"/>
      <c r="E35" s="42"/>
      <c r="F35" s="42"/>
      <c r="G35" s="42"/>
      <c r="H35" s="71"/>
      <c r="I35" s="130"/>
      <c r="J35" s="130"/>
      <c r="K35" s="130"/>
      <c r="L35" s="130"/>
      <c r="M35" s="130"/>
      <c r="N35" s="130"/>
      <c r="O35" s="131"/>
      <c r="P35" s="131"/>
    </row>
    <row r="36" spans="1:16" x14ac:dyDescent="0.25">
      <c r="A36" s="42"/>
      <c r="B36" s="42"/>
      <c r="C36" s="42"/>
      <c r="D36" s="42"/>
      <c r="E36" s="42"/>
      <c r="F36" s="42"/>
      <c r="G36" s="42"/>
      <c r="H36" s="71"/>
      <c r="I36" s="130"/>
      <c r="J36" s="130"/>
      <c r="K36" s="130"/>
      <c r="L36" s="130"/>
      <c r="M36" s="130"/>
      <c r="N36" s="130"/>
      <c r="O36" s="131"/>
      <c r="P36" s="131"/>
    </row>
    <row r="37" spans="1:16" x14ac:dyDescent="0.25">
      <c r="A37" s="42"/>
      <c r="B37" s="42"/>
      <c r="C37" s="42"/>
      <c r="D37" s="42"/>
      <c r="E37" s="42"/>
      <c r="F37" s="42"/>
      <c r="G37" s="42"/>
      <c r="H37" s="71"/>
      <c r="I37" s="130"/>
      <c r="J37" s="130"/>
      <c r="K37" s="130"/>
      <c r="L37" s="130"/>
      <c r="M37" s="130"/>
      <c r="N37" s="130"/>
      <c r="O37" s="131"/>
      <c r="P37" s="131"/>
    </row>
    <row r="38" spans="1:16" x14ac:dyDescent="0.25">
      <c r="A38" s="135" t="s">
        <v>56</v>
      </c>
      <c r="B38" s="42"/>
      <c r="C38" s="42"/>
      <c r="D38" s="42"/>
      <c r="E38" s="42"/>
      <c r="F38" s="42"/>
      <c r="G38" s="42"/>
      <c r="H38" s="135" t="s">
        <v>56</v>
      </c>
      <c r="I38" s="130"/>
      <c r="J38" s="130"/>
      <c r="K38" s="130"/>
      <c r="L38" s="130"/>
      <c r="M38" s="130"/>
      <c r="N38" s="130"/>
      <c r="O38" s="131"/>
      <c r="P38" s="131"/>
    </row>
    <row r="39" spans="1:16" x14ac:dyDescent="0.25">
      <c r="A39" s="60" t="s">
        <v>4</v>
      </c>
      <c r="B39" s="42"/>
      <c r="C39" s="42"/>
      <c r="D39" s="42"/>
      <c r="E39" s="42"/>
      <c r="F39" s="42"/>
      <c r="G39" s="42"/>
      <c r="H39" s="60" t="s">
        <v>4</v>
      </c>
      <c r="I39" s="130"/>
      <c r="J39" s="130"/>
      <c r="K39" s="130"/>
      <c r="L39" s="130"/>
      <c r="M39" s="130"/>
      <c r="N39" s="130"/>
      <c r="O39" s="131"/>
      <c r="P39" s="131"/>
    </row>
    <row r="40" spans="1:16" x14ac:dyDescent="0.25">
      <c r="A40" s="42"/>
      <c r="B40" s="42"/>
      <c r="C40" s="42"/>
      <c r="D40" s="42"/>
      <c r="E40" s="42"/>
      <c r="F40" s="42"/>
      <c r="G40" s="42"/>
      <c r="H40" s="71"/>
      <c r="I40" s="130"/>
      <c r="J40" s="130"/>
      <c r="K40" s="130"/>
      <c r="L40" s="130"/>
      <c r="M40" s="130"/>
      <c r="N40" s="130"/>
      <c r="O40" s="131"/>
      <c r="P40" s="131"/>
    </row>
    <row r="41" spans="1:16" x14ac:dyDescent="0.25">
      <c r="A41" s="42"/>
      <c r="B41" s="42"/>
      <c r="C41" s="42"/>
      <c r="D41" s="42"/>
      <c r="E41" s="42"/>
      <c r="F41" s="42"/>
      <c r="G41" s="42"/>
      <c r="H41" s="71"/>
      <c r="I41" s="130"/>
      <c r="J41" s="130"/>
      <c r="K41" s="130"/>
      <c r="L41" s="130"/>
      <c r="M41" s="130"/>
      <c r="N41" s="130"/>
      <c r="O41" s="131"/>
      <c r="P41" s="131"/>
    </row>
    <row r="42" spans="1:16" x14ac:dyDescent="0.25">
      <c r="A42" s="42"/>
      <c r="B42" s="42"/>
      <c r="C42" s="42"/>
      <c r="D42" s="42"/>
      <c r="E42" s="42"/>
      <c r="F42" s="42"/>
      <c r="G42" s="42"/>
      <c r="H42" s="71"/>
      <c r="I42" s="130"/>
      <c r="J42" s="130"/>
      <c r="K42" s="130"/>
      <c r="L42" s="130"/>
      <c r="M42" s="130"/>
      <c r="N42" s="130"/>
      <c r="O42" s="131"/>
      <c r="P42" s="131"/>
    </row>
    <row r="43" spans="1:16" x14ac:dyDescent="0.25">
      <c r="A43" s="42"/>
      <c r="B43" s="42"/>
      <c r="C43" s="42"/>
      <c r="D43" s="42"/>
      <c r="E43" s="42"/>
      <c r="F43" s="42"/>
      <c r="G43" s="42"/>
      <c r="H43" s="71"/>
      <c r="I43" s="130"/>
      <c r="J43" s="130"/>
      <c r="K43" s="130"/>
      <c r="L43" s="130"/>
      <c r="M43" s="130"/>
      <c r="N43" s="130"/>
      <c r="O43" s="131"/>
      <c r="P43" s="131"/>
    </row>
    <row r="44" spans="1:16" x14ac:dyDescent="0.25">
      <c r="A44" s="39"/>
      <c r="B44" s="42"/>
      <c r="C44" s="42"/>
      <c r="D44" s="42"/>
      <c r="E44" s="42"/>
      <c r="F44" s="42"/>
      <c r="G44" s="42"/>
      <c r="H44" s="71"/>
      <c r="I44" s="39"/>
      <c r="J44" s="130"/>
      <c r="K44" s="130"/>
      <c r="L44" s="130"/>
      <c r="M44" s="130"/>
      <c r="N44" s="130"/>
      <c r="O44" s="131"/>
      <c r="P44" s="131"/>
    </row>
    <row r="45" spans="1:16" x14ac:dyDescent="0.25">
      <c r="A45" s="41"/>
      <c r="B45" s="42"/>
      <c r="C45" s="42"/>
      <c r="D45" s="42"/>
      <c r="E45" s="42"/>
      <c r="F45" s="42"/>
      <c r="G45" s="42"/>
      <c r="H45" s="71"/>
      <c r="I45" s="41"/>
      <c r="J45" s="130"/>
      <c r="K45" s="130"/>
      <c r="L45" s="130"/>
      <c r="M45" s="130"/>
      <c r="N45" s="130"/>
      <c r="O45" s="131"/>
      <c r="P45" s="131"/>
    </row>
    <row r="46" spans="1:16" x14ac:dyDescent="0.25">
      <c r="A46" s="59"/>
      <c r="B46" s="59"/>
      <c r="C46" s="59"/>
      <c r="D46" s="59"/>
      <c r="E46" s="59"/>
      <c r="F46" s="365"/>
      <c r="G46" s="365"/>
      <c r="H46" s="71"/>
      <c r="I46" s="130"/>
      <c r="J46" s="130"/>
      <c r="K46" s="130"/>
      <c r="L46" s="130"/>
      <c r="M46" s="130"/>
      <c r="N46" s="130"/>
      <c r="O46" s="131"/>
      <c r="P46" s="131"/>
    </row>
    <row r="47" spans="1:16" x14ac:dyDescent="0.25">
      <c r="A47" s="59"/>
      <c r="B47" s="59"/>
      <c r="C47" s="59"/>
      <c r="D47" s="59"/>
      <c r="E47" s="59"/>
      <c r="F47" s="921" t="s">
        <v>316</v>
      </c>
      <c r="G47" s="921"/>
      <c r="H47" s="71"/>
      <c r="I47" s="130"/>
      <c r="J47" s="130"/>
      <c r="K47" s="130"/>
      <c r="L47" s="130"/>
      <c r="M47" s="921" t="s">
        <v>316</v>
      </c>
      <c r="N47" s="921"/>
      <c r="O47" s="131"/>
      <c r="P47" s="131"/>
    </row>
    <row r="48" spans="1:16" x14ac:dyDescent="0.25">
      <c r="A48" s="59"/>
      <c r="B48" s="59"/>
      <c r="C48" s="59"/>
      <c r="D48" s="59"/>
      <c r="E48" s="59"/>
      <c r="F48" s="59"/>
      <c r="G48" s="59"/>
      <c r="H48" s="71"/>
      <c r="I48" s="71"/>
      <c r="J48" s="71"/>
      <c r="K48" s="71"/>
      <c r="L48" s="71"/>
      <c r="M48" s="71"/>
      <c r="N48" s="71"/>
      <c r="O48" s="59"/>
    </row>
    <row r="49" spans="1:15" x14ac:dyDescent="0.25">
      <c r="A49" s="59"/>
      <c r="B49" s="59"/>
      <c r="C49" s="59"/>
      <c r="D49" s="59"/>
      <c r="E49" s="59"/>
      <c r="F49" s="59"/>
      <c r="G49" s="59"/>
      <c r="H49" s="71"/>
      <c r="I49" s="71"/>
      <c r="J49" s="71"/>
      <c r="K49" s="71"/>
      <c r="L49" s="71"/>
      <c r="M49" s="71"/>
      <c r="N49" s="71"/>
      <c r="O49" s="59"/>
    </row>
  </sheetData>
  <mergeCells count="12">
    <mergeCell ref="F1:G1"/>
    <mergeCell ref="M1:N1"/>
    <mergeCell ref="M47:N47"/>
    <mergeCell ref="F47:G47"/>
    <mergeCell ref="A2:G2"/>
    <mergeCell ref="H2:N2"/>
    <mergeCell ref="A4:A5"/>
    <mergeCell ref="B4:C4"/>
    <mergeCell ref="D4:E4"/>
    <mergeCell ref="H4:H5"/>
    <mergeCell ref="I4:J4"/>
    <mergeCell ref="K4:L4"/>
  </mergeCells>
  <hyperlinks>
    <hyperlink ref="F1:G1" location="Inhalt_Jugendliche!A1" display="zurück zur Übersicht"/>
    <hyperlink ref="M1:N1" location="Inhalt_Jugendliche!A1" display="zurück zur Übersicht"/>
    <hyperlink ref="M47:N47" location="Inhalt_Jugendliche!A1" display="zurück zur Übersicht"/>
    <hyperlink ref="F47:G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2:O39"/>
  <sheetViews>
    <sheetView showGridLines="0" view="pageLayout" zoomScale="110" zoomScaleNormal="90" zoomScalePageLayoutView="110" workbookViewId="0">
      <selection activeCell="B8" sqref="B8:M8"/>
    </sheetView>
  </sheetViews>
  <sheetFormatPr baseColWidth="10" defaultRowHeight="15" x14ac:dyDescent="0.25"/>
  <cols>
    <col min="1" max="1" width="4.85546875" customWidth="1"/>
  </cols>
  <sheetData>
    <row r="2" spans="2:15" x14ac:dyDescent="0.25">
      <c r="B2" s="887" t="s">
        <v>469</v>
      </c>
      <c r="C2" s="887"/>
      <c r="D2" s="887"/>
      <c r="E2" s="887"/>
      <c r="F2" s="887"/>
      <c r="G2" s="887"/>
      <c r="H2" s="887"/>
      <c r="I2" s="887"/>
      <c r="J2" s="887"/>
      <c r="K2" s="887"/>
      <c r="L2" s="887"/>
      <c r="M2" s="887"/>
    </row>
    <row r="3" spans="2:15" ht="9.75" customHeight="1" x14ac:dyDescent="0.25">
      <c r="B3" s="427"/>
      <c r="C3" s="427"/>
      <c r="D3" s="427"/>
      <c r="E3" s="427"/>
      <c r="F3" s="427"/>
      <c r="G3" s="427"/>
      <c r="H3" s="427"/>
      <c r="I3" s="427"/>
      <c r="J3" s="427"/>
      <c r="K3" s="427"/>
      <c r="L3" s="454" t="s">
        <v>316</v>
      </c>
      <c r="M3" s="454"/>
      <c r="N3" s="454"/>
      <c r="O3" s="454"/>
    </row>
    <row r="4" spans="2:15" ht="84" customHeight="1" x14ac:dyDescent="0.25">
      <c r="B4" s="888" t="s">
        <v>470</v>
      </c>
      <c r="C4" s="888"/>
      <c r="D4" s="888"/>
      <c r="E4" s="888"/>
      <c r="F4" s="888"/>
      <c r="G4" s="888"/>
      <c r="H4" s="888"/>
      <c r="I4" s="888"/>
      <c r="J4" s="888"/>
      <c r="K4" s="888"/>
      <c r="L4" s="888"/>
      <c r="M4" s="888"/>
    </row>
    <row r="5" spans="2:15" ht="9.75" customHeight="1" x14ac:dyDescent="0.25">
      <c r="B5" s="427"/>
      <c r="C5" s="427"/>
      <c r="D5" s="427"/>
      <c r="E5" s="427"/>
      <c r="F5" s="427"/>
      <c r="G5" s="427"/>
      <c r="H5" s="427"/>
      <c r="I5" s="427"/>
      <c r="J5" s="427"/>
      <c r="K5" s="427"/>
      <c r="L5" s="427"/>
    </row>
    <row r="6" spans="2:15" ht="54.75" customHeight="1" x14ac:dyDescent="0.25">
      <c r="B6" s="889" t="s">
        <v>462</v>
      </c>
      <c r="C6" s="889"/>
      <c r="D6" s="889"/>
      <c r="E6" s="889"/>
      <c r="F6" s="889"/>
      <c r="G6" s="889"/>
      <c r="H6" s="889"/>
      <c r="I6" s="889"/>
      <c r="J6" s="889"/>
      <c r="K6" s="889"/>
      <c r="L6" s="889"/>
      <c r="M6" s="889"/>
    </row>
    <row r="7" spans="2:15" ht="6" customHeight="1" x14ac:dyDescent="0.25">
      <c r="B7" s="427"/>
      <c r="C7" s="427"/>
      <c r="D7" s="427"/>
      <c r="E7" s="427"/>
      <c r="F7" s="427"/>
      <c r="G7" s="427"/>
      <c r="H7" s="427"/>
      <c r="I7" s="427"/>
      <c r="J7" s="427"/>
      <c r="K7" s="427"/>
      <c r="L7" s="427"/>
    </row>
    <row r="8" spans="2:15" ht="57" customHeight="1" x14ac:dyDescent="0.25">
      <c r="B8" s="888" t="s">
        <v>471</v>
      </c>
      <c r="C8" s="888"/>
      <c r="D8" s="888"/>
      <c r="E8" s="888"/>
      <c r="F8" s="888"/>
      <c r="G8" s="888"/>
      <c r="H8" s="888"/>
      <c r="I8" s="888"/>
      <c r="J8" s="888"/>
      <c r="K8" s="888"/>
      <c r="L8" s="888"/>
      <c r="M8" s="888"/>
    </row>
    <row r="9" spans="2:15" ht="6" customHeight="1" x14ac:dyDescent="0.25">
      <c r="B9" s="427"/>
      <c r="C9" s="427"/>
      <c r="D9" s="427"/>
      <c r="E9" s="427"/>
      <c r="F9" s="427"/>
      <c r="G9" s="427"/>
      <c r="H9" s="427"/>
      <c r="I9" s="427"/>
      <c r="J9" s="427"/>
      <c r="K9" s="427"/>
      <c r="L9" s="427"/>
    </row>
    <row r="10" spans="2:15" ht="111.6" customHeight="1" x14ac:dyDescent="0.25">
      <c r="B10" s="888" t="s">
        <v>463</v>
      </c>
      <c r="C10" s="888"/>
      <c r="D10" s="888"/>
      <c r="E10" s="888"/>
      <c r="F10" s="888"/>
      <c r="G10" s="888"/>
      <c r="H10" s="888"/>
      <c r="I10" s="888"/>
      <c r="J10" s="888"/>
      <c r="K10" s="888"/>
      <c r="L10" s="888"/>
      <c r="M10" s="888"/>
    </row>
    <row r="11" spans="2:15" ht="9.75" customHeight="1" x14ac:dyDescent="0.25">
      <c r="B11" s="427"/>
      <c r="C11" s="427"/>
      <c r="D11" s="427"/>
      <c r="E11" s="427"/>
      <c r="F11" s="427"/>
      <c r="G11" s="427"/>
      <c r="H11" s="427"/>
      <c r="I11" s="427"/>
      <c r="J11" s="427"/>
      <c r="K11" s="427"/>
      <c r="L11" s="427"/>
    </row>
    <row r="12" spans="2:15" ht="59.25" customHeight="1" x14ac:dyDescent="0.25">
      <c r="B12" s="889" t="s">
        <v>464</v>
      </c>
      <c r="C12" s="889"/>
      <c r="D12" s="889"/>
      <c r="E12" s="889"/>
      <c r="F12" s="889"/>
      <c r="G12" s="889"/>
      <c r="H12" s="889"/>
      <c r="I12" s="889"/>
      <c r="J12" s="889"/>
      <c r="K12" s="889"/>
      <c r="L12" s="889"/>
      <c r="M12" s="889"/>
    </row>
    <row r="13" spans="2:15" ht="9.75" customHeight="1" x14ac:dyDescent="0.25">
      <c r="B13" s="427"/>
      <c r="C13" s="427"/>
      <c r="D13" s="427"/>
      <c r="E13" s="427"/>
      <c r="F13" s="427"/>
      <c r="G13" s="427"/>
      <c r="H13" s="427"/>
      <c r="I13" s="427"/>
      <c r="J13" s="427"/>
      <c r="K13" s="427"/>
      <c r="L13" s="427"/>
    </row>
    <row r="14" spans="2:15" ht="194.25" customHeight="1" x14ac:dyDescent="0.25">
      <c r="B14" s="888" t="s">
        <v>465</v>
      </c>
      <c r="C14" s="888"/>
      <c r="D14" s="888"/>
      <c r="E14" s="888"/>
      <c r="F14" s="888"/>
      <c r="G14" s="888"/>
      <c r="H14" s="888"/>
      <c r="I14" s="888"/>
      <c r="J14" s="888"/>
      <c r="K14" s="888"/>
      <c r="L14" s="888"/>
      <c r="M14" s="888"/>
    </row>
    <row r="15" spans="2:15" ht="9.75" customHeight="1" x14ac:dyDescent="0.25">
      <c r="B15" s="427"/>
      <c r="C15" s="427"/>
      <c r="D15" s="427"/>
      <c r="E15" s="427"/>
      <c r="F15" s="427"/>
      <c r="G15" s="427"/>
      <c r="H15" s="427"/>
      <c r="I15" s="427"/>
      <c r="J15" s="427"/>
      <c r="K15" s="427"/>
      <c r="L15" s="427"/>
    </row>
    <row r="16" spans="2:15" ht="59.25" customHeight="1" x14ac:dyDescent="0.25">
      <c r="B16" s="889" t="s">
        <v>466</v>
      </c>
      <c r="C16" s="889"/>
      <c r="D16" s="889"/>
      <c r="E16" s="889"/>
      <c r="F16" s="889"/>
      <c r="G16" s="889"/>
      <c r="H16" s="889"/>
      <c r="I16" s="889"/>
      <c r="J16" s="889"/>
      <c r="K16" s="889"/>
      <c r="L16" s="889"/>
      <c r="M16" s="889"/>
    </row>
    <row r="17" spans="2:13" ht="9.75" customHeight="1" x14ac:dyDescent="0.25">
      <c r="B17" s="427"/>
      <c r="C17" s="427"/>
      <c r="D17" s="427"/>
      <c r="E17" s="427"/>
      <c r="F17" s="427"/>
      <c r="G17" s="427"/>
      <c r="H17" s="427"/>
      <c r="I17" s="427"/>
      <c r="J17" s="427"/>
      <c r="K17" s="427"/>
      <c r="L17" s="427"/>
    </row>
    <row r="18" spans="2:13" ht="42" customHeight="1" x14ac:dyDescent="0.25">
      <c r="B18" s="889" t="s">
        <v>467</v>
      </c>
      <c r="C18" s="889"/>
      <c r="D18" s="889"/>
      <c r="E18" s="889"/>
      <c r="F18" s="889"/>
      <c r="G18" s="889"/>
      <c r="H18" s="889"/>
      <c r="I18" s="889"/>
      <c r="J18" s="889"/>
      <c r="K18" s="889"/>
      <c r="L18" s="889"/>
      <c r="M18" s="889"/>
    </row>
    <row r="19" spans="2:13" ht="9.75" customHeight="1" x14ac:dyDescent="0.25">
      <c r="B19" s="427"/>
      <c r="C19" s="427"/>
      <c r="D19" s="427"/>
      <c r="E19" s="427"/>
      <c r="F19" s="427"/>
      <c r="G19" s="427"/>
      <c r="H19" s="427"/>
      <c r="I19" s="427"/>
      <c r="J19" s="427"/>
      <c r="K19" s="427"/>
      <c r="L19" s="427"/>
    </row>
    <row r="20" spans="2:13" ht="56.25" customHeight="1" x14ac:dyDescent="0.25">
      <c r="B20" s="889" t="s">
        <v>468</v>
      </c>
      <c r="C20" s="889"/>
      <c r="D20" s="889"/>
      <c r="E20" s="889"/>
      <c r="F20" s="889"/>
      <c r="G20" s="889"/>
      <c r="H20" s="889"/>
      <c r="I20" s="889"/>
      <c r="J20" s="889"/>
      <c r="K20" s="889"/>
      <c r="L20" s="889"/>
      <c r="M20" s="889"/>
    </row>
    <row r="21" spans="2:13" ht="9.75" customHeight="1" x14ac:dyDescent="0.25">
      <c r="B21" s="427"/>
      <c r="C21" s="427"/>
      <c r="D21" s="427"/>
      <c r="E21" s="427"/>
      <c r="F21" s="427"/>
      <c r="G21" s="427"/>
      <c r="H21" s="427"/>
      <c r="I21" s="427"/>
      <c r="J21" s="427"/>
      <c r="K21" s="427"/>
      <c r="L21" s="427"/>
    </row>
    <row r="22" spans="2:13" ht="12.95" customHeight="1" x14ac:dyDescent="0.25">
      <c r="B22" s="890" t="s">
        <v>442</v>
      </c>
      <c r="C22" s="891"/>
      <c r="D22" s="891"/>
      <c r="E22" s="891"/>
      <c r="F22" s="891"/>
      <c r="G22" s="891"/>
      <c r="H22" s="891"/>
      <c r="I22" s="891"/>
      <c r="J22" s="891"/>
      <c r="K22" s="891"/>
      <c r="L22" s="891"/>
      <c r="M22" s="891"/>
    </row>
    <row r="23" spans="2:13" ht="6" customHeight="1" x14ac:dyDescent="0.25">
      <c r="B23" s="427"/>
      <c r="C23" s="427"/>
      <c r="D23" s="427"/>
      <c r="E23" s="427"/>
      <c r="F23" s="427"/>
      <c r="G23" s="427"/>
      <c r="H23" s="427"/>
      <c r="I23" s="427"/>
      <c r="J23" s="427"/>
      <c r="K23" s="427"/>
      <c r="L23" s="427"/>
    </row>
    <row r="24" spans="2:13" ht="57" customHeight="1" x14ac:dyDescent="0.25">
      <c r="B24" s="890" t="s">
        <v>441</v>
      </c>
      <c r="C24" s="891"/>
      <c r="D24" s="891"/>
      <c r="E24" s="891"/>
      <c r="F24" s="891"/>
      <c r="G24" s="891"/>
      <c r="H24" s="891"/>
      <c r="I24" s="891"/>
      <c r="J24" s="891"/>
      <c r="K24" s="891"/>
      <c r="L24" s="891"/>
      <c r="M24" s="891"/>
    </row>
    <row r="25" spans="2:13" x14ac:dyDescent="0.25">
      <c r="B25" s="427"/>
      <c r="C25" s="427"/>
      <c r="D25" s="427"/>
      <c r="E25" s="427"/>
      <c r="F25" s="427"/>
      <c r="G25" s="427"/>
      <c r="H25" s="427"/>
      <c r="I25" s="427"/>
      <c r="J25" s="427"/>
      <c r="K25" s="427"/>
      <c r="L25" s="427"/>
    </row>
    <row r="26" spans="2:13" x14ac:dyDescent="0.25">
      <c r="B26" s="886"/>
      <c r="C26" s="886"/>
      <c r="D26" s="886"/>
      <c r="E26" s="886"/>
      <c r="F26" s="886"/>
      <c r="G26" s="886"/>
      <c r="H26" s="886"/>
      <c r="I26" s="886"/>
      <c r="J26" s="886"/>
      <c r="K26" s="886"/>
      <c r="L26" s="886"/>
      <c r="M26" s="886"/>
    </row>
    <row r="27" spans="2:13" x14ac:dyDescent="0.25">
      <c r="B27" s="427"/>
      <c r="C27" s="427"/>
      <c r="D27" s="427"/>
      <c r="E27" s="427"/>
      <c r="F27" s="427"/>
      <c r="G27" s="427"/>
      <c r="H27" s="427"/>
      <c r="I27" s="427"/>
      <c r="J27" s="427"/>
      <c r="K27" s="427"/>
      <c r="L27" s="427"/>
    </row>
    <row r="28" spans="2:13" x14ac:dyDescent="0.25">
      <c r="B28" s="427"/>
      <c r="C28" s="427"/>
      <c r="D28" s="427"/>
      <c r="E28" s="427"/>
      <c r="F28" s="427"/>
      <c r="G28" s="427"/>
      <c r="H28" s="427"/>
      <c r="I28" s="427"/>
      <c r="J28" s="427"/>
      <c r="K28" s="427"/>
      <c r="L28" s="427"/>
    </row>
    <row r="29" spans="2:13" x14ac:dyDescent="0.25">
      <c r="B29" s="427"/>
      <c r="C29" s="427"/>
      <c r="D29" s="427"/>
      <c r="E29" s="427"/>
      <c r="F29" s="427"/>
      <c r="G29" s="427"/>
      <c r="H29" s="427"/>
      <c r="I29" s="427"/>
      <c r="J29" s="427"/>
      <c r="K29" s="427"/>
      <c r="L29" s="427"/>
    </row>
    <row r="30" spans="2:13" x14ac:dyDescent="0.25">
      <c r="B30" s="427"/>
      <c r="C30" s="427"/>
      <c r="D30" s="427"/>
      <c r="E30" s="427"/>
      <c r="F30" s="427"/>
      <c r="G30" s="427"/>
      <c r="H30" s="427"/>
      <c r="I30" s="427"/>
      <c r="J30" s="427"/>
      <c r="K30" s="427"/>
      <c r="L30" s="427"/>
    </row>
    <row r="31" spans="2:13" x14ac:dyDescent="0.25">
      <c r="B31" s="427"/>
      <c r="C31" s="427"/>
      <c r="D31" s="427"/>
      <c r="E31" s="427"/>
      <c r="F31" s="427"/>
      <c r="G31" s="427"/>
      <c r="H31" s="427"/>
      <c r="I31" s="427"/>
      <c r="J31" s="427"/>
      <c r="K31" s="427"/>
      <c r="L31" s="427"/>
    </row>
    <row r="32" spans="2:13" x14ac:dyDescent="0.25">
      <c r="B32" s="427"/>
      <c r="C32" s="427"/>
      <c r="D32" s="427"/>
      <c r="E32" s="427"/>
      <c r="F32" s="427"/>
      <c r="G32" s="427"/>
      <c r="H32" s="427"/>
      <c r="I32" s="427"/>
      <c r="J32" s="427"/>
      <c r="K32" s="427"/>
      <c r="L32" s="427"/>
    </row>
    <row r="33" spans="2:12" x14ac:dyDescent="0.25">
      <c r="B33" s="427"/>
      <c r="C33" s="427"/>
      <c r="D33" s="427"/>
      <c r="E33" s="427"/>
      <c r="F33" s="427"/>
      <c r="G33" s="427"/>
      <c r="H33" s="427"/>
      <c r="I33" s="427"/>
      <c r="J33" s="427"/>
      <c r="K33" s="427"/>
      <c r="L33" s="427"/>
    </row>
    <row r="34" spans="2:12" x14ac:dyDescent="0.25">
      <c r="B34" s="427"/>
      <c r="C34" s="427"/>
      <c r="D34" s="427"/>
      <c r="E34" s="427"/>
      <c r="F34" s="427"/>
      <c r="G34" s="427"/>
      <c r="H34" s="427"/>
      <c r="I34" s="427"/>
      <c r="J34" s="427"/>
      <c r="K34" s="427"/>
      <c r="L34" s="427"/>
    </row>
    <row r="35" spans="2:12" x14ac:dyDescent="0.25">
      <c r="B35" s="427"/>
      <c r="C35" s="427"/>
      <c r="D35" s="427"/>
      <c r="E35" s="427"/>
      <c r="F35" s="427"/>
      <c r="G35" s="427"/>
      <c r="H35" s="427"/>
      <c r="I35" s="427"/>
      <c r="J35" s="427"/>
      <c r="K35" s="427"/>
      <c r="L35" s="427"/>
    </row>
    <row r="36" spans="2:12" x14ac:dyDescent="0.25">
      <c r="B36" s="427"/>
      <c r="C36" s="427"/>
      <c r="D36" s="427"/>
      <c r="E36" s="427"/>
      <c r="F36" s="427"/>
      <c r="G36" s="427"/>
      <c r="H36" s="427"/>
      <c r="I36" s="427"/>
      <c r="J36" s="427"/>
      <c r="K36" s="427"/>
      <c r="L36" s="427"/>
    </row>
    <row r="37" spans="2:12" x14ac:dyDescent="0.25">
      <c r="B37" s="427"/>
      <c r="C37" s="427"/>
      <c r="D37" s="427"/>
      <c r="E37" s="427"/>
      <c r="F37" s="427"/>
      <c r="G37" s="427"/>
      <c r="H37" s="427"/>
      <c r="I37" s="427"/>
      <c r="J37" s="427"/>
      <c r="K37" s="427"/>
      <c r="L37" s="427"/>
    </row>
    <row r="38" spans="2:12" x14ac:dyDescent="0.25">
      <c r="B38" s="427"/>
      <c r="C38" s="427"/>
      <c r="D38" s="427"/>
      <c r="E38" s="427"/>
      <c r="F38" s="427"/>
      <c r="G38" s="427"/>
      <c r="H38" s="427"/>
      <c r="I38" s="427"/>
      <c r="J38" s="427"/>
      <c r="K38" s="427"/>
      <c r="L38" s="427"/>
    </row>
    <row r="39" spans="2:12" x14ac:dyDescent="0.25">
      <c r="B39" s="427"/>
      <c r="C39" s="427"/>
      <c r="D39" s="427"/>
      <c r="E39" s="427"/>
      <c r="F39" s="427"/>
      <c r="G39" s="427"/>
      <c r="H39" s="427"/>
      <c r="I39" s="427"/>
      <c r="J39" s="427"/>
      <c r="K39" s="427"/>
      <c r="L39" s="427"/>
    </row>
  </sheetData>
  <mergeCells count="13">
    <mergeCell ref="B26:M26"/>
    <mergeCell ref="B2:M2"/>
    <mergeCell ref="B4:M4"/>
    <mergeCell ref="B6:M6"/>
    <mergeCell ref="B8:M8"/>
    <mergeCell ref="B10:M10"/>
    <mergeCell ref="B12:M12"/>
    <mergeCell ref="B16:M16"/>
    <mergeCell ref="B18:M18"/>
    <mergeCell ref="B20:M20"/>
    <mergeCell ref="B22:M22"/>
    <mergeCell ref="B24:M24"/>
    <mergeCell ref="B14:M14"/>
  </mergeCells>
  <hyperlinks>
    <hyperlink ref="L3:O3" location="Inhalt_Jugendliche!A1" display="zurück zur Übersicht"/>
  </hyperlinks>
  <pageMargins left="0.7" right="0.7" top="0.78740157499999996" bottom="0.78740157499999996" header="0.3" footer="0.3"/>
  <pageSetup paperSize="9" scale="90" orientation="landscape" r:id="rId1"/>
  <headerFooter>
    <oddHeader>&amp;C&amp;8Vielfalt* in der Wetterau - Monitor zu Bevölkerung, Arbeit und Bildung</oddHeader>
    <oddFooter>&amp;L&amp;8*im Sinne von Diversität&amp;C&amp;8&amp;P von &amp;N&amp;R&amp;8http://interkulturelle.wetterau.de/projekte/monitor-vielfalt-in-der-wetterau</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9"/>
  <sheetViews>
    <sheetView showGridLines="0" view="pageLayout" zoomScale="70" zoomScaleNormal="100" zoomScalePageLayoutView="70" workbookViewId="0">
      <selection activeCell="F1" sqref="F1:G1"/>
    </sheetView>
  </sheetViews>
  <sheetFormatPr baseColWidth="10" defaultColWidth="11.42578125" defaultRowHeight="15" x14ac:dyDescent="0.25"/>
  <cols>
    <col min="1" max="1" width="17.85546875" customWidth="1"/>
    <col min="2" max="2" width="7.5703125" customWidth="1"/>
    <col min="7" max="7" width="13.5703125" customWidth="1"/>
    <col min="8" max="8" width="17" customWidth="1"/>
    <col min="9" max="9" width="11.5703125" customWidth="1"/>
    <col min="10" max="10" width="9.5703125" customWidth="1"/>
  </cols>
  <sheetData>
    <row r="1" spans="1:16" x14ac:dyDescent="0.25">
      <c r="F1" s="921" t="s">
        <v>316</v>
      </c>
      <c r="G1" s="921"/>
      <c r="H1" s="18"/>
      <c r="I1" s="18"/>
      <c r="J1" s="18"/>
      <c r="K1" s="18"/>
      <c r="L1" s="18"/>
      <c r="M1" s="921" t="s">
        <v>316</v>
      </c>
      <c r="N1" s="921"/>
    </row>
    <row r="2" spans="1:16" ht="24" customHeight="1" x14ac:dyDescent="0.25">
      <c r="A2" s="914" t="s">
        <v>73</v>
      </c>
      <c r="B2" s="914"/>
      <c r="C2" s="914"/>
      <c r="D2" s="914"/>
      <c r="E2" s="914"/>
      <c r="F2" s="914"/>
      <c r="G2" s="914"/>
      <c r="H2" s="914" t="s">
        <v>74</v>
      </c>
      <c r="I2" s="914"/>
      <c r="J2" s="914"/>
      <c r="K2" s="914"/>
      <c r="L2" s="914"/>
      <c r="M2" s="914"/>
      <c r="N2" s="914"/>
      <c r="O2" s="53"/>
      <c r="P2" s="53"/>
    </row>
    <row r="3" spans="1:16" x14ac:dyDescent="0.25">
      <c r="A3" s="59"/>
      <c r="B3" s="59"/>
      <c r="C3" s="59"/>
      <c r="D3" s="59"/>
      <c r="E3" s="59"/>
      <c r="F3" s="59"/>
      <c r="G3" s="59"/>
      <c r="H3" s="59"/>
      <c r="I3" s="59"/>
      <c r="J3" s="59"/>
      <c r="K3" s="59"/>
      <c r="L3" s="59"/>
      <c r="M3" s="59"/>
      <c r="N3" s="59"/>
      <c r="O3" s="42"/>
    </row>
    <row r="4" spans="1:16" x14ac:dyDescent="0.25">
      <c r="A4" s="908"/>
      <c r="B4" s="916" t="s">
        <v>49</v>
      </c>
      <c r="C4" s="909"/>
      <c r="D4" s="909" t="s">
        <v>39</v>
      </c>
      <c r="E4" s="909"/>
      <c r="F4" s="70"/>
      <c r="G4" s="70"/>
      <c r="H4" s="908"/>
      <c r="I4" s="916" t="s">
        <v>49</v>
      </c>
      <c r="J4" s="909"/>
      <c r="K4" s="909" t="s">
        <v>39</v>
      </c>
      <c r="L4" s="909"/>
      <c r="M4" s="39"/>
      <c r="N4" s="39"/>
      <c r="O4" s="39"/>
      <c r="P4" s="39"/>
    </row>
    <row r="5" spans="1:16" x14ac:dyDescent="0.25">
      <c r="A5" s="915"/>
      <c r="B5" s="114" t="s">
        <v>0</v>
      </c>
      <c r="C5" s="115" t="s">
        <v>1</v>
      </c>
      <c r="D5" s="115" t="s">
        <v>0</v>
      </c>
      <c r="E5" s="115" t="s">
        <v>1</v>
      </c>
      <c r="F5" s="89"/>
      <c r="G5" s="89"/>
      <c r="H5" s="915"/>
      <c r="I5" s="114" t="s">
        <v>0</v>
      </c>
      <c r="J5" s="115" t="s">
        <v>1</v>
      </c>
      <c r="K5" s="115" t="s">
        <v>0</v>
      </c>
      <c r="L5" s="115" t="s">
        <v>1</v>
      </c>
      <c r="M5" s="105"/>
      <c r="N5" s="105"/>
      <c r="O5" s="105"/>
      <c r="P5" s="105"/>
    </row>
    <row r="6" spans="1:16" ht="15" customHeight="1" x14ac:dyDescent="0.25">
      <c r="A6" s="116" t="s">
        <v>2</v>
      </c>
      <c r="B6" s="119">
        <v>9499</v>
      </c>
      <c r="C6" s="118">
        <v>0.92384750048628672</v>
      </c>
      <c r="D6" s="119">
        <v>1941</v>
      </c>
      <c r="E6" s="118">
        <v>0.94040697674418605</v>
      </c>
      <c r="F6" s="90"/>
      <c r="G6" s="90"/>
      <c r="H6" s="116" t="s">
        <v>2</v>
      </c>
      <c r="I6" s="119">
        <v>191600</v>
      </c>
      <c r="J6" s="118">
        <v>0.88771103986360012</v>
      </c>
      <c r="K6" s="119">
        <v>38190</v>
      </c>
      <c r="L6" s="118">
        <v>0.90326395458845787</v>
      </c>
      <c r="M6" s="104"/>
      <c r="N6" s="104"/>
      <c r="O6" s="104"/>
      <c r="P6" s="104"/>
    </row>
    <row r="7" spans="1:16" ht="15" customHeight="1" x14ac:dyDescent="0.25">
      <c r="A7" s="120" t="s">
        <v>15</v>
      </c>
      <c r="B7" s="119">
        <v>777</v>
      </c>
      <c r="C7" s="118">
        <v>7.5568955456136941E-2</v>
      </c>
      <c r="D7" s="119">
        <v>123</v>
      </c>
      <c r="E7" s="118">
        <v>5.9593023255813955E-2</v>
      </c>
      <c r="F7" s="113"/>
      <c r="G7" s="94"/>
      <c r="H7" s="120" t="s">
        <v>15</v>
      </c>
      <c r="I7" s="119">
        <v>24111</v>
      </c>
      <c r="J7" s="118">
        <v>0.11170981671268926</v>
      </c>
      <c r="K7" s="119">
        <v>4068</v>
      </c>
      <c r="L7" s="118">
        <v>9.621570482497635E-2</v>
      </c>
      <c r="M7" s="94"/>
      <c r="N7" s="113"/>
      <c r="O7" s="94"/>
      <c r="P7" s="113"/>
    </row>
    <row r="8" spans="1:16" ht="15" customHeight="1" x14ac:dyDescent="0.25">
      <c r="A8" s="98" t="s">
        <v>23</v>
      </c>
      <c r="B8" s="119" t="s">
        <v>5</v>
      </c>
      <c r="C8" s="118" t="s">
        <v>3</v>
      </c>
      <c r="D8" s="119" t="s">
        <v>5</v>
      </c>
      <c r="E8" s="118" t="s">
        <v>3</v>
      </c>
      <c r="F8" s="113"/>
      <c r="G8" s="94"/>
      <c r="H8" s="98" t="s">
        <v>23</v>
      </c>
      <c r="I8" s="119">
        <v>855</v>
      </c>
      <c r="J8" s="118">
        <v>3.9613410181804703E-3</v>
      </c>
      <c r="K8" s="119">
        <v>144</v>
      </c>
      <c r="L8" s="118">
        <v>3.4058656575212867E-3</v>
      </c>
      <c r="M8" s="94"/>
      <c r="N8" s="113"/>
      <c r="O8" s="94"/>
      <c r="P8" s="113"/>
    </row>
    <row r="9" spans="1:16" ht="15" customHeight="1" x14ac:dyDescent="0.25">
      <c r="A9" s="98" t="s">
        <v>22</v>
      </c>
      <c r="B9" s="119">
        <v>63</v>
      </c>
      <c r="C9" s="118">
        <v>6.1272126045516439E-3</v>
      </c>
      <c r="D9" s="119">
        <v>10</v>
      </c>
      <c r="E9" s="118">
        <v>4.8449612403100775E-3</v>
      </c>
      <c r="F9" s="113"/>
      <c r="G9" s="94"/>
      <c r="H9" s="98" t="s">
        <v>22</v>
      </c>
      <c r="I9" s="119">
        <v>2655</v>
      </c>
      <c r="J9" s="118">
        <v>1.2301006319613039E-2</v>
      </c>
      <c r="K9" s="119">
        <v>477</v>
      </c>
      <c r="L9" s="118">
        <v>1.1281929990539261E-2</v>
      </c>
      <c r="M9" s="94"/>
      <c r="N9" s="113"/>
      <c r="O9" s="94"/>
      <c r="P9" s="113"/>
    </row>
    <row r="10" spans="1:16" ht="15" customHeight="1" x14ac:dyDescent="0.25">
      <c r="A10" s="98" t="s">
        <v>25</v>
      </c>
      <c r="B10" s="119">
        <v>17</v>
      </c>
      <c r="C10" s="118">
        <v>1.6533748297996498E-3</v>
      </c>
      <c r="D10" s="119" t="s">
        <v>5</v>
      </c>
      <c r="E10" s="118" t="s">
        <v>3</v>
      </c>
      <c r="F10" s="113"/>
      <c r="G10" s="94"/>
      <c r="H10" s="98" t="s">
        <v>25</v>
      </c>
      <c r="I10" s="119">
        <v>378</v>
      </c>
      <c r="J10" s="118">
        <v>1.7513297133008394E-3</v>
      </c>
      <c r="K10" s="119">
        <v>40</v>
      </c>
      <c r="L10" s="118">
        <v>9.4607379375591296E-4</v>
      </c>
      <c r="M10" s="94"/>
      <c r="N10" s="113"/>
      <c r="O10" s="94"/>
      <c r="P10" s="113"/>
    </row>
    <row r="11" spans="1:16" ht="15" customHeight="1" x14ac:dyDescent="0.25">
      <c r="A11" s="98" t="s">
        <v>26</v>
      </c>
      <c r="B11" s="119">
        <v>24</v>
      </c>
      <c r="C11" s="118">
        <v>2.3341762303053879E-3</v>
      </c>
      <c r="D11" s="119" t="s">
        <v>5</v>
      </c>
      <c r="E11" s="118" t="s">
        <v>3</v>
      </c>
      <c r="F11" s="113"/>
      <c r="G11" s="94"/>
      <c r="H11" s="98" t="s">
        <v>26</v>
      </c>
      <c r="I11" s="119">
        <v>843</v>
      </c>
      <c r="J11" s="118">
        <v>3.9057432495042533E-3</v>
      </c>
      <c r="K11" s="119">
        <v>53</v>
      </c>
      <c r="L11" s="118">
        <v>1.2535477767265848E-3</v>
      </c>
      <c r="M11" s="94"/>
      <c r="N11" s="113"/>
      <c r="O11" s="94"/>
      <c r="P11" s="113"/>
    </row>
    <row r="12" spans="1:16" s="5" customFormat="1" ht="15" customHeight="1" x14ac:dyDescent="0.25">
      <c r="A12" s="98" t="s">
        <v>24</v>
      </c>
      <c r="B12" s="119" t="s">
        <v>5</v>
      </c>
      <c r="C12" s="118" t="s">
        <v>3</v>
      </c>
      <c r="D12" s="119">
        <v>7</v>
      </c>
      <c r="E12" s="118">
        <v>3.3914728682170542E-3</v>
      </c>
      <c r="F12" s="113"/>
      <c r="G12" s="94"/>
      <c r="H12" s="98" t="s">
        <v>24</v>
      </c>
      <c r="I12" s="119">
        <v>1919</v>
      </c>
      <c r="J12" s="118">
        <v>8.8910098408050559E-3</v>
      </c>
      <c r="K12" s="119">
        <v>201</v>
      </c>
      <c r="L12" s="118">
        <v>4.7540208136234623E-3</v>
      </c>
      <c r="M12" s="94"/>
      <c r="N12" s="113"/>
      <c r="O12" s="94"/>
      <c r="P12" s="113"/>
    </row>
    <row r="13" spans="1:16" s="5" customFormat="1" ht="15" customHeight="1" x14ac:dyDescent="0.25">
      <c r="A13" s="95" t="s">
        <v>21</v>
      </c>
      <c r="B13" s="119">
        <v>273</v>
      </c>
      <c r="C13" s="118">
        <v>2.6551254619723789E-2</v>
      </c>
      <c r="D13" s="119">
        <v>47</v>
      </c>
      <c r="E13" s="118">
        <v>2.2771317829457363E-2</v>
      </c>
      <c r="F13" s="113"/>
      <c r="G13" s="94"/>
      <c r="H13" s="95" t="s">
        <v>21</v>
      </c>
      <c r="I13" s="119">
        <v>7865</v>
      </c>
      <c r="J13" s="118">
        <v>3.6439704219870646E-2</v>
      </c>
      <c r="K13" s="119">
        <v>1628</v>
      </c>
      <c r="L13" s="118">
        <v>3.8505203405865655E-2</v>
      </c>
      <c r="M13" s="94"/>
      <c r="N13" s="113"/>
      <c r="O13" s="94"/>
      <c r="P13" s="113"/>
    </row>
    <row r="14" spans="1:16" s="5" customFormat="1" ht="15" customHeight="1" x14ac:dyDescent="0.25">
      <c r="A14" s="98" t="s">
        <v>28</v>
      </c>
      <c r="B14" s="119" t="s">
        <v>5</v>
      </c>
      <c r="C14" s="118" t="s">
        <v>3</v>
      </c>
      <c r="D14" s="119">
        <v>0</v>
      </c>
      <c r="E14" s="118">
        <v>0</v>
      </c>
      <c r="F14" s="113"/>
      <c r="G14" s="94"/>
      <c r="H14" s="98" t="s">
        <v>28</v>
      </c>
      <c r="I14" s="119">
        <v>410</v>
      </c>
      <c r="J14" s="118">
        <v>1.8995904297707518E-3</v>
      </c>
      <c r="K14" s="119">
        <v>73</v>
      </c>
      <c r="L14" s="118">
        <v>1.7265846736045413E-3</v>
      </c>
      <c r="M14" s="94"/>
      <c r="N14" s="113"/>
      <c r="O14" s="94"/>
      <c r="P14" s="113"/>
    </row>
    <row r="15" spans="1:16" s="5" customFormat="1" ht="26.25" customHeight="1" x14ac:dyDescent="0.25">
      <c r="A15" s="95" t="s">
        <v>50</v>
      </c>
      <c r="B15" s="119">
        <v>88</v>
      </c>
      <c r="C15" s="118">
        <v>8.5586461777864224E-3</v>
      </c>
      <c r="D15" s="119">
        <v>26</v>
      </c>
      <c r="E15" s="118">
        <v>1.2596899224806201E-2</v>
      </c>
      <c r="F15" s="113"/>
      <c r="G15" s="94"/>
      <c r="H15" s="95" t="s">
        <v>50</v>
      </c>
      <c r="I15" s="119">
        <v>2512</v>
      </c>
      <c r="J15" s="118">
        <v>1.1638466242888119E-2</v>
      </c>
      <c r="K15" s="119">
        <v>501</v>
      </c>
      <c r="L15" s="118">
        <v>1.184957426679281E-2</v>
      </c>
      <c r="M15" s="94"/>
      <c r="N15" s="113"/>
      <c r="O15" s="94"/>
      <c r="P15" s="113"/>
    </row>
    <row r="16" spans="1:16" s="5" customFormat="1" ht="26.25" customHeight="1" x14ac:dyDescent="0.25">
      <c r="A16" s="95" t="s">
        <v>27</v>
      </c>
      <c r="B16" s="119" t="s">
        <v>5</v>
      </c>
      <c r="C16" s="118" t="s">
        <v>3</v>
      </c>
      <c r="D16" s="119" t="s">
        <v>5</v>
      </c>
      <c r="E16" s="118" t="s">
        <v>3</v>
      </c>
      <c r="F16" s="113"/>
      <c r="G16" s="94"/>
      <c r="H16" s="95" t="s">
        <v>27</v>
      </c>
      <c r="I16" s="119">
        <v>472</v>
      </c>
      <c r="J16" s="118">
        <v>2.186845567931207E-3</v>
      </c>
      <c r="K16" s="119">
        <v>64</v>
      </c>
      <c r="L16" s="118">
        <v>1.5137180700094607E-3</v>
      </c>
      <c r="M16" s="94"/>
      <c r="N16" s="113"/>
      <c r="O16" s="94"/>
      <c r="P16" s="113"/>
    </row>
    <row r="17" spans="1:16" s="5" customFormat="1" x14ac:dyDescent="0.25">
      <c r="A17" s="98" t="s">
        <v>51</v>
      </c>
      <c r="B17" s="119">
        <v>312</v>
      </c>
      <c r="C17" s="118">
        <v>3.0344290993970045E-2</v>
      </c>
      <c r="D17" s="119">
        <v>33</v>
      </c>
      <c r="E17" s="118">
        <v>1.5988372093023256E-2</v>
      </c>
      <c r="F17" s="113"/>
      <c r="G17" s="94"/>
      <c r="H17" s="98" t="s">
        <v>51</v>
      </c>
      <c r="I17" s="119">
        <v>6202</v>
      </c>
      <c r="J17" s="118">
        <v>2.8734780110824885E-2</v>
      </c>
      <c r="K17" s="119">
        <v>887</v>
      </c>
      <c r="L17" s="118">
        <v>2.0979186376537371E-2</v>
      </c>
      <c r="M17" s="94"/>
      <c r="N17" s="113"/>
      <c r="O17" s="94"/>
      <c r="P17" s="113"/>
    </row>
    <row r="18" spans="1:16" s="5" customFormat="1" x14ac:dyDescent="0.25">
      <c r="A18" s="121" t="s">
        <v>13</v>
      </c>
      <c r="B18" s="119">
        <v>10282</v>
      </c>
      <c r="C18" s="118">
        <v>1</v>
      </c>
      <c r="D18" s="119">
        <v>2064</v>
      </c>
      <c r="E18" s="118">
        <v>1</v>
      </c>
      <c r="F18" s="113"/>
      <c r="G18" s="94"/>
      <c r="H18" s="121" t="s">
        <v>13</v>
      </c>
      <c r="I18" s="119">
        <v>215836</v>
      </c>
      <c r="J18" s="118">
        <v>1</v>
      </c>
      <c r="K18" s="119">
        <v>42280</v>
      </c>
      <c r="L18" s="118">
        <v>1</v>
      </c>
      <c r="M18" s="94"/>
      <c r="N18" s="113"/>
      <c r="O18" s="94"/>
      <c r="P18" s="113"/>
    </row>
    <row r="19" spans="1:16" s="5" customFormat="1" x14ac:dyDescent="0.25">
      <c r="A19" s="4" t="s">
        <v>52</v>
      </c>
      <c r="B19"/>
      <c r="C19"/>
      <c r="D19"/>
      <c r="E19"/>
      <c r="F19" s="113"/>
      <c r="G19" s="94"/>
      <c r="H19" s="4" t="s">
        <v>52</v>
      </c>
      <c r="I19"/>
      <c r="J19"/>
      <c r="K19"/>
      <c r="L19"/>
      <c r="M19" s="94"/>
      <c r="N19" s="113"/>
      <c r="O19" s="94"/>
      <c r="P19" s="113"/>
    </row>
    <row r="20" spans="1:16" s="5" customFormat="1" x14ac:dyDescent="0.25">
      <c r="A20" s="4" t="s">
        <v>4</v>
      </c>
      <c r="B20"/>
      <c r="C20"/>
      <c r="D20"/>
      <c r="E20"/>
      <c r="F20" s="113"/>
      <c r="G20" s="94"/>
      <c r="H20" s="4" t="s">
        <v>4</v>
      </c>
      <c r="I20"/>
      <c r="J20"/>
      <c r="K20"/>
      <c r="L20"/>
      <c r="M20" s="94"/>
      <c r="N20" s="113"/>
      <c r="O20" s="94"/>
      <c r="P20" s="113"/>
    </row>
    <row r="21" spans="1:16" s="5" customFormat="1" x14ac:dyDescent="0.25">
      <c r="A21" s="89"/>
      <c r="B21" s="112"/>
      <c r="C21" s="94"/>
      <c r="D21" s="113"/>
      <c r="E21" s="94"/>
      <c r="F21" s="113"/>
      <c r="G21" s="94"/>
      <c r="H21" s="113"/>
      <c r="I21" s="105"/>
      <c r="J21" s="132"/>
      <c r="K21" s="94"/>
      <c r="L21" s="113"/>
      <c r="M21" s="94"/>
      <c r="N21" s="113"/>
      <c r="O21" s="94"/>
      <c r="P21" s="113"/>
    </row>
    <row r="22" spans="1:16" s="5" customFormat="1" x14ac:dyDescent="0.25">
      <c r="A22" s="39"/>
      <c r="B22" s="39"/>
      <c r="C22" s="39"/>
      <c r="D22" s="39"/>
      <c r="E22" s="39"/>
      <c r="F22" s="39"/>
      <c r="G22" s="39"/>
      <c r="H22" s="39"/>
      <c r="I22" s="39"/>
      <c r="J22" s="130"/>
      <c r="K22" s="130"/>
      <c r="L22" s="130"/>
      <c r="M22" s="130"/>
      <c r="N22" s="130"/>
      <c r="O22" s="131"/>
      <c r="P22" s="131"/>
    </row>
    <row r="23" spans="1:16" s="5" customFormat="1" x14ac:dyDescent="0.25">
      <c r="A23" s="41"/>
      <c r="B23" s="42"/>
      <c r="C23" s="42"/>
      <c r="D23" s="42"/>
      <c r="E23" s="42"/>
      <c r="F23" s="42"/>
      <c r="G23" s="42"/>
      <c r="H23" s="42"/>
      <c r="I23" s="41"/>
      <c r="J23" s="130"/>
      <c r="K23" s="130"/>
      <c r="L23" s="130"/>
      <c r="M23" s="130"/>
      <c r="N23" s="130"/>
      <c r="O23" s="131"/>
      <c r="P23" s="131"/>
    </row>
    <row r="24" spans="1:16" s="5" customFormat="1" ht="33.75" x14ac:dyDescent="0.25">
      <c r="A24" s="133"/>
      <c r="B24" s="82" t="s">
        <v>49</v>
      </c>
      <c r="C24" s="82" t="s">
        <v>55</v>
      </c>
      <c r="D24" s="42"/>
      <c r="E24" s="42"/>
      <c r="F24" s="42"/>
      <c r="G24" s="42"/>
      <c r="H24" s="133"/>
      <c r="I24" s="82" t="s">
        <v>49</v>
      </c>
      <c r="J24" s="82" t="s">
        <v>55</v>
      </c>
      <c r="K24" s="130"/>
      <c r="L24" s="130"/>
      <c r="M24" s="130"/>
      <c r="N24" s="130"/>
      <c r="O24" s="131"/>
      <c r="P24" s="131"/>
    </row>
    <row r="25" spans="1:16" s="5" customFormat="1" x14ac:dyDescent="0.25">
      <c r="A25" s="57" t="s">
        <v>2</v>
      </c>
      <c r="B25" s="134">
        <f>B6</f>
        <v>9499</v>
      </c>
      <c r="C25" s="134">
        <f>D6</f>
        <v>1941</v>
      </c>
      <c r="D25" s="42"/>
      <c r="E25" s="42"/>
      <c r="F25" s="42"/>
      <c r="G25" s="42"/>
      <c r="H25" s="57" t="s">
        <v>2</v>
      </c>
      <c r="I25" s="134">
        <f>I6</f>
        <v>191600</v>
      </c>
      <c r="J25" s="134">
        <f>K6</f>
        <v>38190</v>
      </c>
      <c r="K25" s="130"/>
      <c r="L25" s="130"/>
      <c r="M25" s="130"/>
      <c r="N25" s="130"/>
      <c r="O25" s="131"/>
      <c r="P25" s="131"/>
    </row>
    <row r="26" spans="1:16" s="5" customFormat="1" x14ac:dyDescent="0.25">
      <c r="A26" s="57" t="s">
        <v>6</v>
      </c>
      <c r="B26" s="134">
        <f>B7</f>
        <v>777</v>
      </c>
      <c r="C26" s="134">
        <f>D7</f>
        <v>123</v>
      </c>
      <c r="D26" s="129"/>
      <c r="E26" s="129"/>
      <c r="F26" s="129"/>
      <c r="G26" s="42"/>
      <c r="H26" s="57" t="s">
        <v>6</v>
      </c>
      <c r="I26" s="134">
        <f>I7</f>
        <v>24111</v>
      </c>
      <c r="J26" s="134">
        <f>K7</f>
        <v>4068</v>
      </c>
      <c r="K26" s="129"/>
      <c r="L26" s="129"/>
      <c r="M26" s="129"/>
      <c r="N26" s="129"/>
      <c r="O26" s="129"/>
      <c r="P26" s="131"/>
    </row>
    <row r="27" spans="1:16" s="5" customFormat="1" x14ac:dyDescent="0.25">
      <c r="A27" s="46"/>
      <c r="B27" s="94"/>
      <c r="C27" s="94"/>
      <c r="D27" s="94"/>
      <c r="E27" s="94"/>
      <c r="F27" s="94"/>
      <c r="G27" s="42"/>
      <c r="H27" s="71"/>
      <c r="I27" s="130"/>
      <c r="J27" s="46"/>
      <c r="K27" s="94"/>
      <c r="L27" s="94"/>
      <c r="M27" s="94"/>
      <c r="N27" s="94"/>
      <c r="O27" s="94"/>
      <c r="P27" s="131"/>
    </row>
    <row r="28" spans="1:16" s="5" customFormat="1" x14ac:dyDescent="0.25">
      <c r="A28" s="46"/>
      <c r="B28" s="94"/>
      <c r="C28" s="94"/>
      <c r="D28" s="94"/>
      <c r="E28" s="94"/>
      <c r="F28" s="94"/>
      <c r="G28" s="42"/>
      <c r="H28" s="71"/>
      <c r="I28" s="130"/>
      <c r="J28" s="46"/>
      <c r="K28" s="94"/>
      <c r="L28" s="94"/>
      <c r="M28" s="94"/>
      <c r="N28" s="94"/>
      <c r="O28" s="94"/>
      <c r="P28" s="131"/>
    </row>
    <row r="29" spans="1:16" s="5" customFormat="1" x14ac:dyDescent="0.25">
      <c r="A29" s="42"/>
      <c r="B29" s="42"/>
      <c r="C29" s="42"/>
      <c r="D29" s="42"/>
      <c r="E29" s="42"/>
      <c r="F29" s="42"/>
      <c r="G29" s="42"/>
      <c r="H29" s="71"/>
      <c r="I29" s="130"/>
      <c r="J29" s="130"/>
      <c r="K29" s="130"/>
      <c r="L29" s="130"/>
      <c r="M29" s="130"/>
      <c r="N29" s="130"/>
      <c r="O29" s="131"/>
      <c r="P29" s="131"/>
    </row>
    <row r="30" spans="1:16" s="5" customFormat="1" x14ac:dyDescent="0.25">
      <c r="A30" s="39"/>
      <c r="B30" s="42"/>
      <c r="C30" s="42"/>
      <c r="D30" s="42"/>
      <c r="E30" s="42"/>
      <c r="F30" s="42"/>
      <c r="G30" s="42"/>
      <c r="H30" s="39"/>
      <c r="I30" s="130"/>
      <c r="J30" s="130"/>
      <c r="K30" s="130"/>
      <c r="L30" s="130"/>
      <c r="M30" s="130"/>
      <c r="N30" s="130"/>
      <c r="O30" s="131"/>
      <c r="P30" s="131"/>
    </row>
    <row r="31" spans="1:16" s="5" customFormat="1" x14ac:dyDescent="0.25">
      <c r="A31" s="41"/>
      <c r="B31" s="42"/>
      <c r="C31" s="42"/>
      <c r="D31" s="42"/>
      <c r="E31" s="42"/>
      <c r="F31" s="42"/>
      <c r="G31" s="42"/>
      <c r="H31" s="41"/>
      <c r="I31" s="130"/>
      <c r="J31" s="130"/>
      <c r="K31" s="130"/>
      <c r="L31" s="130"/>
      <c r="M31" s="130"/>
      <c r="N31" s="130"/>
      <c r="O31" s="131"/>
      <c r="P31" s="131"/>
    </row>
    <row r="32" spans="1:16" s="5" customFormat="1" x14ac:dyDescent="0.25">
      <c r="A32" s="42"/>
      <c r="B32" s="42"/>
      <c r="C32" s="42"/>
      <c r="D32" s="42"/>
      <c r="E32" s="42"/>
      <c r="F32" s="42"/>
      <c r="G32" s="42"/>
      <c r="H32" s="71"/>
      <c r="I32" s="130"/>
      <c r="J32" s="130"/>
      <c r="K32" s="130"/>
      <c r="L32" s="130"/>
      <c r="M32" s="130"/>
      <c r="N32" s="130"/>
      <c r="O32" s="131"/>
      <c r="P32" s="131"/>
    </row>
    <row r="33" spans="1:16" s="5" customFormat="1" x14ac:dyDescent="0.25">
      <c r="A33" s="42"/>
      <c r="B33" s="42"/>
      <c r="C33" s="42"/>
      <c r="D33" s="42"/>
      <c r="E33" s="42"/>
      <c r="F33" s="42"/>
      <c r="G33" s="42"/>
      <c r="H33" s="71"/>
      <c r="I33" s="130"/>
      <c r="J33" s="130"/>
      <c r="K33" s="130"/>
      <c r="L33" s="130"/>
      <c r="M33" s="130"/>
      <c r="N33" s="130"/>
      <c r="O33" s="131"/>
      <c r="P33" s="131"/>
    </row>
    <row r="34" spans="1:16" x14ac:dyDescent="0.25">
      <c r="A34" s="42"/>
      <c r="B34" s="42"/>
      <c r="C34" s="42"/>
      <c r="D34" s="42"/>
      <c r="E34" s="42"/>
      <c r="F34" s="42"/>
      <c r="G34" s="42"/>
      <c r="H34" s="71"/>
      <c r="I34" s="130"/>
      <c r="J34" s="130"/>
      <c r="K34" s="130"/>
      <c r="L34" s="130"/>
      <c r="M34" s="130"/>
      <c r="N34" s="130"/>
      <c r="O34" s="131"/>
      <c r="P34" s="131"/>
    </row>
    <row r="35" spans="1:16" x14ac:dyDescent="0.25">
      <c r="A35" s="42"/>
      <c r="B35" s="42"/>
      <c r="C35" s="42"/>
      <c r="D35" s="42"/>
      <c r="E35" s="42"/>
      <c r="F35" s="42"/>
      <c r="G35" s="42"/>
      <c r="H35" s="71"/>
      <c r="I35" s="130"/>
      <c r="J35" s="130"/>
      <c r="K35" s="130"/>
      <c r="L35" s="130"/>
      <c r="M35" s="130"/>
      <c r="N35" s="130"/>
      <c r="O35" s="131"/>
      <c r="P35" s="131"/>
    </row>
    <row r="36" spans="1:16" x14ac:dyDescent="0.25">
      <c r="A36" s="42"/>
      <c r="B36" s="42"/>
      <c r="C36" s="42"/>
      <c r="D36" s="42"/>
      <c r="E36" s="42"/>
      <c r="F36" s="42"/>
      <c r="G36" s="42"/>
      <c r="H36" s="71"/>
      <c r="I36" s="130"/>
      <c r="J36" s="130"/>
      <c r="K36" s="130"/>
      <c r="L36" s="130"/>
      <c r="M36" s="130"/>
      <c r="N36" s="130"/>
      <c r="O36" s="131"/>
      <c r="P36" s="131"/>
    </row>
    <row r="37" spans="1:16" x14ac:dyDescent="0.25">
      <c r="A37" s="42"/>
      <c r="B37" s="42"/>
      <c r="C37" s="42"/>
      <c r="D37" s="42"/>
      <c r="E37" s="42"/>
      <c r="F37" s="42"/>
      <c r="G37" s="42"/>
      <c r="H37" s="71"/>
      <c r="I37" s="130"/>
      <c r="J37" s="130"/>
      <c r="K37" s="130"/>
      <c r="L37" s="130"/>
      <c r="M37" s="130"/>
      <c r="N37" s="130"/>
      <c r="O37" s="131"/>
      <c r="P37" s="131"/>
    </row>
    <row r="38" spans="1:16" x14ac:dyDescent="0.25">
      <c r="A38" s="135" t="s">
        <v>56</v>
      </c>
      <c r="B38" s="42"/>
      <c r="C38" s="42"/>
      <c r="D38" s="42"/>
      <c r="E38" s="42"/>
      <c r="F38" s="42"/>
      <c r="G38" s="42"/>
      <c r="H38" s="135" t="s">
        <v>56</v>
      </c>
      <c r="I38" s="130"/>
      <c r="J38" s="130"/>
      <c r="K38" s="130"/>
      <c r="L38" s="130"/>
      <c r="M38" s="130"/>
      <c r="N38" s="130"/>
      <c r="O38" s="131"/>
      <c r="P38" s="131"/>
    </row>
    <row r="39" spans="1:16" x14ac:dyDescent="0.25">
      <c r="A39" s="60" t="s">
        <v>4</v>
      </c>
      <c r="B39" s="42"/>
      <c r="C39" s="42"/>
      <c r="D39" s="42"/>
      <c r="E39" s="42"/>
      <c r="F39" s="42"/>
      <c r="G39" s="42"/>
      <c r="H39" s="60" t="s">
        <v>4</v>
      </c>
      <c r="I39" s="130"/>
      <c r="J39" s="130"/>
      <c r="K39" s="130"/>
      <c r="L39" s="130"/>
      <c r="M39" s="130"/>
      <c r="N39" s="130"/>
      <c r="O39" s="131"/>
      <c r="P39" s="131"/>
    </row>
    <row r="40" spans="1:16" x14ac:dyDescent="0.25">
      <c r="A40" s="42"/>
      <c r="B40" s="42"/>
      <c r="C40" s="42"/>
      <c r="D40" s="42"/>
      <c r="E40" s="42"/>
      <c r="F40" s="42"/>
      <c r="G40" s="42"/>
      <c r="H40" s="71"/>
      <c r="I40" s="130"/>
      <c r="J40" s="130"/>
      <c r="K40" s="130"/>
      <c r="L40" s="130"/>
      <c r="M40" s="130"/>
      <c r="N40" s="130"/>
      <c r="O40" s="131"/>
      <c r="P40" s="131"/>
    </row>
    <row r="41" spans="1:16" x14ac:dyDescent="0.25">
      <c r="A41" s="42"/>
      <c r="B41" s="42"/>
      <c r="C41" s="42"/>
      <c r="D41" s="42"/>
      <c r="E41" s="42"/>
      <c r="F41" s="42"/>
      <c r="G41" s="42"/>
      <c r="H41" s="71"/>
      <c r="I41" s="130"/>
      <c r="J41" s="130"/>
      <c r="K41" s="130"/>
      <c r="L41" s="130"/>
      <c r="M41" s="130"/>
      <c r="N41" s="130"/>
      <c r="O41" s="131"/>
      <c r="P41" s="131"/>
    </row>
    <row r="42" spans="1:16" x14ac:dyDescent="0.25">
      <c r="A42" s="42"/>
      <c r="B42" s="42"/>
      <c r="C42" s="42"/>
      <c r="D42" s="42"/>
      <c r="E42" s="42"/>
      <c r="F42" s="42"/>
      <c r="G42" s="42"/>
      <c r="H42" s="71"/>
      <c r="I42" s="130"/>
      <c r="J42" s="130"/>
      <c r="K42" s="130"/>
      <c r="L42" s="130"/>
      <c r="M42" s="130"/>
      <c r="N42" s="130"/>
      <c r="O42" s="131"/>
      <c r="P42" s="131"/>
    </row>
    <row r="43" spans="1:16" x14ac:dyDescent="0.25">
      <c r="A43" s="42"/>
      <c r="B43" s="42"/>
      <c r="C43" s="42"/>
      <c r="D43" s="42"/>
      <c r="E43" s="42"/>
      <c r="F43" s="42"/>
      <c r="G43" s="42"/>
      <c r="H43" s="71"/>
      <c r="I43" s="130"/>
      <c r="J43" s="130"/>
      <c r="K43" s="130"/>
      <c r="L43" s="130"/>
      <c r="M43" s="130"/>
      <c r="N43" s="130"/>
      <c r="O43" s="131"/>
      <c r="P43" s="131"/>
    </row>
    <row r="44" spans="1:16" x14ac:dyDescent="0.25">
      <c r="A44" s="39"/>
      <c r="B44" s="42"/>
      <c r="C44" s="42"/>
      <c r="D44" s="42"/>
      <c r="E44" s="42"/>
      <c r="F44" s="42"/>
      <c r="G44" s="42"/>
      <c r="H44" s="71"/>
      <c r="I44" s="39"/>
      <c r="J44" s="130"/>
      <c r="K44" s="130"/>
      <c r="L44" s="130"/>
      <c r="M44" s="130"/>
      <c r="N44" s="130"/>
      <c r="O44" s="131"/>
      <c r="P44" s="131"/>
    </row>
    <row r="45" spans="1:16" x14ac:dyDescent="0.25">
      <c r="A45" s="41"/>
      <c r="B45" s="42"/>
      <c r="C45" s="42"/>
      <c r="D45" s="42"/>
      <c r="E45" s="42"/>
      <c r="F45" s="42"/>
      <c r="G45" s="42"/>
      <c r="H45" s="71"/>
      <c r="I45" s="41"/>
      <c r="J45" s="130"/>
      <c r="K45" s="130"/>
      <c r="L45" s="130"/>
      <c r="M45" s="130"/>
      <c r="N45" s="130"/>
      <c r="O45" s="131"/>
      <c r="P45" s="131"/>
    </row>
    <row r="46" spans="1:16" x14ac:dyDescent="0.25">
      <c r="A46" s="59"/>
      <c r="B46" s="59"/>
      <c r="C46" s="59"/>
      <c r="D46" s="59"/>
      <c r="E46" s="59"/>
      <c r="F46" s="59"/>
      <c r="G46" s="59"/>
      <c r="H46" s="71"/>
      <c r="I46" s="130"/>
      <c r="J46" s="130"/>
      <c r="K46" s="130"/>
      <c r="L46" s="130"/>
      <c r="M46" s="130"/>
      <c r="N46" s="130"/>
      <c r="O46" s="131"/>
      <c r="P46" s="131"/>
    </row>
    <row r="47" spans="1:16" x14ac:dyDescent="0.25">
      <c r="A47" s="59"/>
      <c r="B47" s="59"/>
      <c r="C47" s="59"/>
      <c r="D47" s="59"/>
      <c r="E47" s="59"/>
      <c r="F47" s="921" t="s">
        <v>316</v>
      </c>
      <c r="G47" s="921"/>
      <c r="H47" s="71"/>
      <c r="I47" s="130"/>
      <c r="J47" s="130"/>
      <c r="K47" s="130"/>
      <c r="L47" s="130"/>
      <c r="M47" s="921" t="s">
        <v>316</v>
      </c>
      <c r="N47" s="921"/>
      <c r="O47" s="131"/>
      <c r="P47" s="131"/>
    </row>
    <row r="48" spans="1:16" x14ac:dyDescent="0.25">
      <c r="A48" s="59"/>
      <c r="B48" s="59"/>
      <c r="C48" s="59"/>
      <c r="D48" s="59"/>
      <c r="E48" s="59"/>
      <c r="F48" s="59"/>
      <c r="G48" s="59"/>
      <c r="H48" s="71"/>
      <c r="I48" s="71"/>
      <c r="J48" s="71"/>
      <c r="K48" s="71"/>
      <c r="L48" s="71"/>
      <c r="M48" s="71"/>
      <c r="N48" s="71"/>
      <c r="O48" s="59"/>
    </row>
    <row r="49" spans="1:15" x14ac:dyDescent="0.25">
      <c r="A49" s="59"/>
      <c r="B49" s="59"/>
      <c r="C49" s="59"/>
      <c r="D49" s="59"/>
      <c r="E49" s="59"/>
      <c r="F49" s="59"/>
      <c r="G49" s="59"/>
      <c r="H49" s="71"/>
      <c r="I49" s="71"/>
      <c r="J49" s="71"/>
      <c r="K49" s="71"/>
      <c r="L49" s="71"/>
      <c r="M49" s="71"/>
      <c r="N49" s="71"/>
      <c r="O49" s="59"/>
    </row>
  </sheetData>
  <mergeCells count="12">
    <mergeCell ref="F1:G1"/>
    <mergeCell ref="M1:N1"/>
    <mergeCell ref="M47:N47"/>
    <mergeCell ref="F47:G47"/>
    <mergeCell ref="A2:G2"/>
    <mergeCell ref="H2:N2"/>
    <mergeCell ref="A4:A5"/>
    <mergeCell ref="B4:C4"/>
    <mergeCell ref="D4:E4"/>
    <mergeCell ref="H4:H5"/>
    <mergeCell ref="I4:J4"/>
    <mergeCell ref="K4:L4"/>
  </mergeCells>
  <hyperlinks>
    <hyperlink ref="F1:G1" location="Inhalt_Jugendliche!A1" display="zurück zur Übersicht"/>
    <hyperlink ref="M1:N1" location="Inhalt_Jugendliche!A1" display="zurück zur Übersicht"/>
    <hyperlink ref="M47:N47" location="Inhalt_Jugendliche!A1" display="zurück zur Übersicht"/>
    <hyperlink ref="F47:G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9"/>
  <sheetViews>
    <sheetView showGridLines="0" view="pageLayout" zoomScale="70" zoomScaleNormal="100" zoomScalePageLayoutView="70" workbookViewId="0">
      <selection activeCell="D46" sqref="D46"/>
    </sheetView>
  </sheetViews>
  <sheetFormatPr baseColWidth="10" defaultColWidth="11.42578125" defaultRowHeight="15" x14ac:dyDescent="0.25"/>
  <cols>
    <col min="1" max="1" width="17.85546875" customWidth="1"/>
    <col min="2" max="2" width="7.5703125" customWidth="1"/>
    <col min="7" max="7" width="13.5703125" customWidth="1"/>
    <col min="8" max="8" width="17" customWidth="1"/>
    <col min="9" max="9" width="11.5703125" customWidth="1"/>
    <col min="10" max="10" width="9.5703125" customWidth="1"/>
  </cols>
  <sheetData>
    <row r="1" spans="1:16" x14ac:dyDescent="0.25">
      <c r="F1" s="921" t="s">
        <v>316</v>
      </c>
      <c r="G1" s="921"/>
      <c r="H1" s="18"/>
      <c r="I1" s="18"/>
      <c r="J1" s="18"/>
      <c r="K1" s="18"/>
      <c r="L1" s="18"/>
      <c r="M1" s="921" t="s">
        <v>316</v>
      </c>
      <c r="N1" s="921"/>
    </row>
    <row r="2" spans="1:16" ht="24" customHeight="1" x14ac:dyDescent="0.25">
      <c r="A2" s="914" t="s">
        <v>75</v>
      </c>
      <c r="B2" s="914"/>
      <c r="C2" s="914"/>
      <c r="D2" s="914"/>
      <c r="E2" s="914"/>
      <c r="F2" s="914"/>
      <c r="G2" s="914"/>
      <c r="H2" s="914" t="s">
        <v>76</v>
      </c>
      <c r="I2" s="914"/>
      <c r="J2" s="914"/>
      <c r="K2" s="914"/>
      <c r="L2" s="914"/>
      <c r="M2" s="914"/>
      <c r="N2" s="914"/>
      <c r="O2" s="53"/>
      <c r="P2" s="53"/>
    </row>
    <row r="3" spans="1:16" x14ac:dyDescent="0.25">
      <c r="A3" s="59"/>
      <c r="B3" s="59"/>
      <c r="C3" s="59"/>
      <c r="D3" s="59"/>
      <c r="E3" s="59"/>
      <c r="F3" s="59"/>
      <c r="G3" s="59"/>
      <c r="H3" s="59"/>
      <c r="I3" s="59"/>
      <c r="J3" s="59"/>
      <c r="K3" s="59"/>
      <c r="L3" s="59"/>
      <c r="M3" s="59"/>
      <c r="N3" s="59"/>
      <c r="O3" s="42"/>
    </row>
    <row r="4" spans="1:16" x14ac:dyDescent="0.25">
      <c r="A4" s="908"/>
      <c r="B4" s="916" t="s">
        <v>49</v>
      </c>
      <c r="C4" s="909"/>
      <c r="D4" s="909" t="s">
        <v>39</v>
      </c>
      <c r="E4" s="909"/>
      <c r="F4" s="70"/>
      <c r="G4" s="70"/>
      <c r="H4" s="908"/>
      <c r="I4" s="916" t="s">
        <v>49</v>
      </c>
      <c r="J4" s="909"/>
      <c r="K4" s="909" t="s">
        <v>39</v>
      </c>
      <c r="L4" s="909"/>
      <c r="M4" s="39"/>
      <c r="N4" s="39"/>
      <c r="O4" s="39"/>
      <c r="P4" s="39"/>
    </row>
    <row r="5" spans="1:16" x14ac:dyDescent="0.25">
      <c r="A5" s="915"/>
      <c r="B5" s="114" t="s">
        <v>0</v>
      </c>
      <c r="C5" s="115" t="s">
        <v>1</v>
      </c>
      <c r="D5" s="115" t="s">
        <v>0</v>
      </c>
      <c r="E5" s="115" t="s">
        <v>1</v>
      </c>
      <c r="F5" s="89"/>
      <c r="G5" s="89"/>
      <c r="H5" s="915"/>
      <c r="I5" s="114" t="s">
        <v>0</v>
      </c>
      <c r="J5" s="115" t="s">
        <v>1</v>
      </c>
      <c r="K5" s="115" t="s">
        <v>0</v>
      </c>
      <c r="L5" s="115" t="s">
        <v>1</v>
      </c>
      <c r="M5" s="105"/>
      <c r="N5" s="105"/>
      <c r="O5" s="105"/>
      <c r="P5" s="105"/>
    </row>
    <row r="6" spans="1:16" ht="15" customHeight="1" x14ac:dyDescent="0.25">
      <c r="A6" s="116" t="s">
        <v>2</v>
      </c>
      <c r="B6" s="119">
        <v>9666</v>
      </c>
      <c r="C6" s="118">
        <v>0.92409177820267685</v>
      </c>
      <c r="D6" s="119">
        <v>1987</v>
      </c>
      <c r="E6" s="118">
        <v>0.93593970796043335</v>
      </c>
      <c r="F6" s="90"/>
      <c r="G6" s="90"/>
      <c r="H6" s="116" t="s">
        <v>2</v>
      </c>
      <c r="I6" s="119">
        <v>194766</v>
      </c>
      <c r="J6" s="118">
        <v>0.89293459075092041</v>
      </c>
      <c r="K6" s="119">
        <v>38820</v>
      </c>
      <c r="L6" s="118">
        <v>0.90453666379290254</v>
      </c>
      <c r="M6" s="104"/>
      <c r="N6" s="104"/>
      <c r="O6" s="104"/>
      <c r="P6" s="104"/>
    </row>
    <row r="7" spans="1:16" ht="15" customHeight="1" x14ac:dyDescent="0.25">
      <c r="A7" s="120" t="s">
        <v>15</v>
      </c>
      <c r="B7" s="119">
        <v>788</v>
      </c>
      <c r="C7" s="118">
        <v>7.5334608030592734E-2</v>
      </c>
      <c r="D7" s="119">
        <v>135</v>
      </c>
      <c r="E7" s="118">
        <v>6.3589260480452187E-2</v>
      </c>
      <c r="F7" s="113"/>
      <c r="G7" s="94"/>
      <c r="H7" s="120" t="s">
        <v>15</v>
      </c>
      <c r="I7" s="119">
        <v>23195</v>
      </c>
      <c r="J7" s="118">
        <v>0.10634103402271237</v>
      </c>
      <c r="K7" s="119">
        <v>4070</v>
      </c>
      <c r="L7" s="118">
        <v>9.4834214879884429E-2</v>
      </c>
      <c r="M7" s="94"/>
      <c r="N7" s="113"/>
      <c r="O7" s="94"/>
      <c r="P7" s="113"/>
    </row>
    <row r="8" spans="1:16" ht="15" customHeight="1" x14ac:dyDescent="0.25">
      <c r="A8" s="98" t="s">
        <v>23</v>
      </c>
      <c r="B8" s="119" t="s">
        <v>5</v>
      </c>
      <c r="C8" s="118" t="s">
        <v>3</v>
      </c>
      <c r="D8" s="119">
        <v>5</v>
      </c>
      <c r="E8" s="118">
        <v>2.3551577955723034E-3</v>
      </c>
      <c r="F8" s="113"/>
      <c r="G8" s="94"/>
      <c r="H8" s="98" t="s">
        <v>23</v>
      </c>
      <c r="I8" s="119">
        <v>806</v>
      </c>
      <c r="J8" s="118">
        <v>3.6952305851393045E-3</v>
      </c>
      <c r="K8" s="119">
        <v>149</v>
      </c>
      <c r="L8" s="118">
        <v>3.4718176946198476E-3</v>
      </c>
      <c r="M8" s="94"/>
      <c r="N8" s="113"/>
      <c r="O8" s="94"/>
      <c r="P8" s="113"/>
    </row>
    <row r="9" spans="1:16" ht="15" customHeight="1" x14ac:dyDescent="0.25">
      <c r="A9" s="98" t="s">
        <v>22</v>
      </c>
      <c r="B9" s="119" t="s">
        <v>5</v>
      </c>
      <c r="C9" s="118" t="s">
        <v>3</v>
      </c>
      <c r="D9" s="119">
        <v>16</v>
      </c>
      <c r="E9" s="118">
        <v>7.536504945831371E-3</v>
      </c>
      <c r="F9" s="113"/>
      <c r="G9" s="94"/>
      <c r="H9" s="98" t="s">
        <v>22</v>
      </c>
      <c r="I9" s="119">
        <v>2616</v>
      </c>
      <c r="J9" s="118">
        <v>1.1993453115042706E-2</v>
      </c>
      <c r="K9" s="119">
        <v>499</v>
      </c>
      <c r="L9" s="118">
        <v>1.1627094158491972E-2</v>
      </c>
      <c r="M9" s="94"/>
      <c r="N9" s="113"/>
      <c r="O9" s="94"/>
      <c r="P9" s="113"/>
    </row>
    <row r="10" spans="1:16" ht="15" customHeight="1" x14ac:dyDescent="0.25">
      <c r="A10" s="98" t="s">
        <v>25</v>
      </c>
      <c r="B10" s="119">
        <v>10</v>
      </c>
      <c r="C10" s="118">
        <v>9.5602294455066918E-4</v>
      </c>
      <c r="D10" s="119" t="s">
        <v>5</v>
      </c>
      <c r="E10" s="118" t="s">
        <v>3</v>
      </c>
      <c r="F10" s="113"/>
      <c r="G10" s="94"/>
      <c r="H10" s="98" t="s">
        <v>25</v>
      </c>
      <c r="I10" s="119">
        <v>283</v>
      </c>
      <c r="J10" s="118">
        <v>1.2974568927970511E-3</v>
      </c>
      <c r="K10" s="119">
        <v>31</v>
      </c>
      <c r="L10" s="118">
        <v>7.223244868001025E-4</v>
      </c>
      <c r="M10" s="94"/>
      <c r="N10" s="113"/>
      <c r="O10" s="94"/>
      <c r="P10" s="113"/>
    </row>
    <row r="11" spans="1:16" ht="15" customHeight="1" x14ac:dyDescent="0.25">
      <c r="A11" s="98" t="s">
        <v>26</v>
      </c>
      <c r="B11" s="119">
        <v>19</v>
      </c>
      <c r="C11" s="118">
        <v>1.8164435946462715E-3</v>
      </c>
      <c r="D11" s="119" t="s">
        <v>5</v>
      </c>
      <c r="E11" s="118" t="s">
        <v>3</v>
      </c>
      <c r="F11" s="113"/>
      <c r="G11" s="94"/>
      <c r="H11" s="98" t="s">
        <v>26</v>
      </c>
      <c r="I11" s="119">
        <v>717</v>
      </c>
      <c r="J11" s="118">
        <v>3.2871964386412922E-3</v>
      </c>
      <c r="K11" s="119">
        <v>49</v>
      </c>
      <c r="L11" s="118">
        <v>1.1417387049420975E-3</v>
      </c>
      <c r="M11" s="94"/>
      <c r="N11" s="113"/>
      <c r="O11" s="94"/>
      <c r="P11" s="113"/>
    </row>
    <row r="12" spans="1:16" s="5" customFormat="1" ht="15" customHeight="1" x14ac:dyDescent="0.25">
      <c r="A12" s="98" t="s">
        <v>24</v>
      </c>
      <c r="B12" s="119">
        <v>52</v>
      </c>
      <c r="C12" s="118">
        <v>4.9713193116634798E-3</v>
      </c>
      <c r="D12" s="119">
        <v>6</v>
      </c>
      <c r="E12" s="118">
        <v>2.8261893546867641E-3</v>
      </c>
      <c r="F12" s="113"/>
      <c r="G12" s="94"/>
      <c r="H12" s="98" t="s">
        <v>24</v>
      </c>
      <c r="I12" s="119">
        <v>1421</v>
      </c>
      <c r="J12" s="118">
        <v>6.5147923839738858E-3</v>
      </c>
      <c r="K12" s="119">
        <v>180</v>
      </c>
      <c r="L12" s="118">
        <v>4.1941421814199499E-3</v>
      </c>
      <c r="M12" s="94"/>
      <c r="N12" s="113"/>
      <c r="O12" s="94"/>
      <c r="P12" s="113"/>
    </row>
    <row r="13" spans="1:16" s="5" customFormat="1" ht="15" customHeight="1" x14ac:dyDescent="0.25">
      <c r="A13" s="95" t="s">
        <v>21</v>
      </c>
      <c r="B13" s="119">
        <v>323</v>
      </c>
      <c r="C13" s="118">
        <v>3.0879541108986615E-2</v>
      </c>
      <c r="D13" s="119">
        <v>62</v>
      </c>
      <c r="E13" s="118">
        <v>2.9203956665096561E-2</v>
      </c>
      <c r="F13" s="113"/>
      <c r="G13" s="94"/>
      <c r="H13" s="95" t="s">
        <v>21</v>
      </c>
      <c r="I13" s="119">
        <v>8363</v>
      </c>
      <c r="J13" s="118">
        <v>3.8341455810818867E-2</v>
      </c>
      <c r="K13" s="119">
        <v>1777</v>
      </c>
      <c r="L13" s="118">
        <v>4.1405503646573617E-2</v>
      </c>
      <c r="M13" s="94"/>
      <c r="N13" s="113"/>
      <c r="O13" s="94"/>
      <c r="P13" s="113"/>
    </row>
    <row r="14" spans="1:16" s="5" customFormat="1" ht="15" customHeight="1" x14ac:dyDescent="0.25">
      <c r="A14" s="98" t="s">
        <v>28</v>
      </c>
      <c r="B14" s="119">
        <v>4</v>
      </c>
      <c r="C14" s="118">
        <v>3.8240917782026768E-4</v>
      </c>
      <c r="D14" s="119">
        <v>0</v>
      </c>
      <c r="E14" s="118">
        <v>0</v>
      </c>
      <c r="F14" s="113"/>
      <c r="G14" s="94"/>
      <c r="H14" s="98" t="s">
        <v>28</v>
      </c>
      <c r="I14" s="119">
        <v>437</v>
      </c>
      <c r="J14" s="118">
        <v>2.0034935058385562E-3</v>
      </c>
      <c r="K14" s="119">
        <v>69</v>
      </c>
      <c r="L14" s="118">
        <v>1.6077545028776476E-3</v>
      </c>
      <c r="M14" s="94"/>
      <c r="N14" s="113"/>
      <c r="O14" s="94"/>
      <c r="P14" s="113"/>
    </row>
    <row r="15" spans="1:16" s="5" customFormat="1" ht="26.25" customHeight="1" x14ac:dyDescent="0.25">
      <c r="A15" s="95" t="s">
        <v>50</v>
      </c>
      <c r="B15" s="119">
        <v>91</v>
      </c>
      <c r="C15" s="118">
        <v>8.6998087954110893E-3</v>
      </c>
      <c r="D15" s="119">
        <v>19</v>
      </c>
      <c r="E15" s="118">
        <v>8.9495996231747522E-3</v>
      </c>
      <c r="F15" s="113"/>
      <c r="G15" s="94"/>
      <c r="H15" s="95" t="s">
        <v>50</v>
      </c>
      <c r="I15" s="119">
        <v>2466</v>
      </c>
      <c r="J15" s="118">
        <v>1.1305755115326955E-2</v>
      </c>
      <c r="K15" s="119">
        <v>480</v>
      </c>
      <c r="L15" s="118">
        <v>1.11843791504532E-2</v>
      </c>
      <c r="M15" s="94"/>
      <c r="N15" s="113"/>
      <c r="O15" s="94"/>
      <c r="P15" s="113"/>
    </row>
    <row r="16" spans="1:16" s="5" customFormat="1" ht="26.25" customHeight="1" x14ac:dyDescent="0.25">
      <c r="A16" s="95" t="s">
        <v>27</v>
      </c>
      <c r="B16" s="119">
        <v>15</v>
      </c>
      <c r="C16" s="118">
        <v>1.4340344168260039E-3</v>
      </c>
      <c r="D16" s="119" t="s">
        <v>5</v>
      </c>
      <c r="E16" s="118" t="s">
        <v>3</v>
      </c>
      <c r="F16" s="113"/>
      <c r="G16" s="94"/>
      <c r="H16" s="95" t="s">
        <v>27</v>
      </c>
      <c r="I16" s="119">
        <v>452</v>
      </c>
      <c r="J16" s="118">
        <v>2.0722633058101311E-3</v>
      </c>
      <c r="K16" s="119">
        <v>53</v>
      </c>
      <c r="L16" s="118">
        <v>1.2349418645292076E-3</v>
      </c>
      <c r="M16" s="94"/>
      <c r="N16" s="113"/>
      <c r="O16" s="94"/>
      <c r="P16" s="113"/>
    </row>
    <row r="17" spans="1:16" s="5" customFormat="1" x14ac:dyDescent="0.25">
      <c r="A17" s="98" t="s">
        <v>51</v>
      </c>
      <c r="B17" s="119">
        <v>274</v>
      </c>
      <c r="C17" s="118">
        <v>2.6195028680688338E-2</v>
      </c>
      <c r="D17" s="119">
        <v>27</v>
      </c>
      <c r="E17" s="118">
        <v>1.2717852096090438E-2</v>
      </c>
      <c r="F17" s="113"/>
      <c r="G17" s="94"/>
      <c r="H17" s="98" t="s">
        <v>51</v>
      </c>
      <c r="I17" s="119">
        <v>5634</v>
      </c>
      <c r="J17" s="118">
        <v>2.5829936869323625E-2</v>
      </c>
      <c r="K17" s="119">
        <v>783</v>
      </c>
      <c r="L17" s="118">
        <v>1.8244518489176784E-2</v>
      </c>
      <c r="M17" s="94"/>
      <c r="N17" s="113"/>
      <c r="O17" s="94"/>
      <c r="P17" s="113"/>
    </row>
    <row r="18" spans="1:16" s="5" customFormat="1" x14ac:dyDescent="0.25">
      <c r="A18" s="121" t="s">
        <v>13</v>
      </c>
      <c r="B18" s="119">
        <v>10460</v>
      </c>
      <c r="C18" s="118">
        <v>1</v>
      </c>
      <c r="D18" s="119">
        <v>2123</v>
      </c>
      <c r="E18" s="118">
        <v>1</v>
      </c>
      <c r="F18" s="113"/>
      <c r="G18" s="94"/>
      <c r="H18" s="121" t="s">
        <v>13</v>
      </c>
      <c r="I18" s="119">
        <v>218119</v>
      </c>
      <c r="J18" s="118">
        <v>1</v>
      </c>
      <c r="K18" s="119">
        <v>42917</v>
      </c>
      <c r="L18" s="118">
        <v>1</v>
      </c>
      <c r="M18" s="94"/>
      <c r="N18" s="113"/>
      <c r="O18" s="94"/>
      <c r="P18" s="113"/>
    </row>
    <row r="19" spans="1:16" s="5" customFormat="1" x14ac:dyDescent="0.25">
      <c r="A19" s="4" t="s">
        <v>52</v>
      </c>
      <c r="B19"/>
      <c r="C19"/>
      <c r="D19"/>
      <c r="E19"/>
      <c r="F19" s="113"/>
      <c r="G19" s="94"/>
      <c r="H19" s="4" t="s">
        <v>52</v>
      </c>
      <c r="I19"/>
      <c r="J19"/>
      <c r="K19"/>
      <c r="L19"/>
      <c r="M19" s="94"/>
      <c r="N19" s="113"/>
      <c r="O19" s="94"/>
      <c r="P19" s="113"/>
    </row>
    <row r="20" spans="1:16" s="5" customFormat="1" x14ac:dyDescent="0.25">
      <c r="A20" s="4" t="s">
        <v>4</v>
      </c>
      <c r="B20"/>
      <c r="C20"/>
      <c r="D20"/>
      <c r="E20"/>
      <c r="F20" s="113"/>
      <c r="G20" s="94"/>
      <c r="H20" s="4" t="s">
        <v>4</v>
      </c>
      <c r="I20"/>
      <c r="J20"/>
      <c r="K20"/>
      <c r="L20"/>
      <c r="M20" s="94"/>
      <c r="N20" s="113"/>
      <c r="O20" s="94"/>
      <c r="P20" s="113"/>
    </row>
    <row r="21" spans="1:16" s="5" customFormat="1" x14ac:dyDescent="0.25">
      <c r="A21" s="89"/>
      <c r="B21" s="112"/>
      <c r="C21" s="94"/>
      <c r="D21" s="113"/>
      <c r="E21" s="94"/>
      <c r="F21" s="113"/>
      <c r="G21" s="94"/>
      <c r="H21" s="113"/>
      <c r="I21" s="105"/>
      <c r="J21" s="132"/>
      <c r="K21" s="94"/>
      <c r="L21" s="113"/>
      <c r="M21" s="94"/>
      <c r="N21" s="113"/>
      <c r="O21" s="94"/>
      <c r="P21" s="113"/>
    </row>
    <row r="22" spans="1:16" s="5" customFormat="1" x14ac:dyDescent="0.25">
      <c r="A22" s="39"/>
      <c r="B22" s="39"/>
      <c r="C22" s="39"/>
      <c r="D22" s="39"/>
      <c r="E22" s="39"/>
      <c r="F22" s="39"/>
      <c r="G22" s="39"/>
      <c r="H22" s="39"/>
      <c r="I22" s="39"/>
      <c r="J22" s="130"/>
      <c r="K22" s="130"/>
      <c r="L22" s="130"/>
      <c r="M22" s="130"/>
      <c r="N22" s="130"/>
      <c r="O22" s="131"/>
      <c r="P22" s="131"/>
    </row>
    <row r="23" spans="1:16" s="5" customFormat="1" x14ac:dyDescent="0.25">
      <c r="A23" s="41"/>
      <c r="B23" s="42"/>
      <c r="C23" s="42"/>
      <c r="D23" s="42"/>
      <c r="E23" s="42"/>
      <c r="F23" s="42"/>
      <c r="G23" s="42"/>
      <c r="H23" s="42"/>
      <c r="I23" s="41"/>
      <c r="J23" s="130"/>
      <c r="K23" s="130"/>
      <c r="L23" s="130"/>
      <c r="M23" s="130"/>
      <c r="N23" s="130"/>
      <c r="O23" s="131"/>
      <c r="P23" s="131"/>
    </row>
    <row r="24" spans="1:16" s="5" customFormat="1" ht="33.75" x14ac:dyDescent="0.25">
      <c r="A24" s="133"/>
      <c r="B24" s="82" t="s">
        <v>49</v>
      </c>
      <c r="C24" s="82" t="s">
        <v>55</v>
      </c>
      <c r="D24" s="42"/>
      <c r="E24" s="42"/>
      <c r="F24" s="42"/>
      <c r="G24" s="42"/>
      <c r="H24" s="133"/>
      <c r="I24" s="82" t="s">
        <v>49</v>
      </c>
      <c r="J24" s="82" t="s">
        <v>55</v>
      </c>
      <c r="K24" s="130"/>
      <c r="L24" s="130"/>
      <c r="M24" s="130"/>
      <c r="N24" s="130"/>
      <c r="O24" s="131"/>
      <c r="P24" s="131"/>
    </row>
    <row r="25" spans="1:16" s="5" customFormat="1" x14ac:dyDescent="0.25">
      <c r="A25" s="57" t="s">
        <v>2</v>
      </c>
      <c r="B25" s="134">
        <f>B6</f>
        <v>9666</v>
      </c>
      <c r="C25" s="134">
        <f>D6</f>
        <v>1987</v>
      </c>
      <c r="D25" s="42"/>
      <c r="E25" s="42"/>
      <c r="F25" s="42"/>
      <c r="G25" s="42"/>
      <c r="H25" s="57" t="s">
        <v>2</v>
      </c>
      <c r="I25" s="134">
        <f>I6</f>
        <v>194766</v>
      </c>
      <c r="J25" s="134">
        <f>K6</f>
        <v>38820</v>
      </c>
      <c r="K25" s="130"/>
      <c r="L25" s="130"/>
      <c r="M25" s="130"/>
      <c r="N25" s="130"/>
      <c r="O25" s="131"/>
      <c r="P25" s="131"/>
    </row>
    <row r="26" spans="1:16" s="5" customFormat="1" x14ac:dyDescent="0.25">
      <c r="A26" s="57" t="s">
        <v>6</v>
      </c>
      <c r="B26" s="134">
        <f>B7</f>
        <v>788</v>
      </c>
      <c r="C26" s="134">
        <f>D7</f>
        <v>135</v>
      </c>
      <c r="D26" s="129"/>
      <c r="E26" s="129"/>
      <c r="F26" s="129"/>
      <c r="G26" s="42"/>
      <c r="H26" s="57" t="s">
        <v>6</v>
      </c>
      <c r="I26" s="134">
        <f>I7</f>
        <v>23195</v>
      </c>
      <c r="J26" s="134">
        <f>K7</f>
        <v>4070</v>
      </c>
      <c r="K26" s="129"/>
      <c r="L26" s="129"/>
      <c r="M26" s="129"/>
      <c r="N26" s="129"/>
      <c r="O26" s="129"/>
      <c r="P26" s="131"/>
    </row>
    <row r="27" spans="1:16" s="5" customFormat="1" x14ac:dyDescent="0.25">
      <c r="A27" s="46"/>
      <c r="B27" s="94"/>
      <c r="C27" s="94"/>
      <c r="D27" s="94"/>
      <c r="E27" s="94"/>
      <c r="F27" s="94"/>
      <c r="G27" s="42"/>
      <c r="H27" s="71"/>
      <c r="I27" s="130"/>
      <c r="J27" s="46"/>
      <c r="K27" s="94"/>
      <c r="L27" s="94"/>
      <c r="M27" s="94"/>
      <c r="N27" s="94"/>
      <c r="O27" s="94"/>
      <c r="P27" s="131"/>
    </row>
    <row r="28" spans="1:16" s="5" customFormat="1" x14ac:dyDescent="0.25">
      <c r="A28" s="46"/>
      <c r="B28" s="94"/>
      <c r="C28" s="94"/>
      <c r="D28" s="94"/>
      <c r="E28" s="94"/>
      <c r="F28" s="94"/>
      <c r="G28" s="42"/>
      <c r="H28" s="71"/>
      <c r="I28" s="130"/>
      <c r="J28" s="46"/>
      <c r="K28" s="94"/>
      <c r="L28" s="94"/>
      <c r="M28" s="94"/>
      <c r="N28" s="94"/>
      <c r="O28" s="94"/>
      <c r="P28" s="131"/>
    </row>
    <row r="29" spans="1:16" s="5" customFormat="1" x14ac:dyDescent="0.25">
      <c r="A29" s="42"/>
      <c r="B29" s="42"/>
      <c r="C29" s="42"/>
      <c r="D29" s="42"/>
      <c r="E29" s="42"/>
      <c r="F29" s="42"/>
      <c r="G29" s="42"/>
      <c r="H29" s="71"/>
      <c r="I29" s="130"/>
      <c r="J29" s="130"/>
      <c r="K29" s="130"/>
      <c r="L29" s="130"/>
      <c r="M29" s="130"/>
      <c r="N29" s="130"/>
      <c r="O29" s="131"/>
      <c r="P29" s="131"/>
    </row>
    <row r="30" spans="1:16" s="5" customFormat="1" x14ac:dyDescent="0.25">
      <c r="A30" s="39"/>
      <c r="B30" s="42"/>
      <c r="C30" s="42"/>
      <c r="D30" s="42"/>
      <c r="E30" s="42"/>
      <c r="F30" s="42"/>
      <c r="G30" s="42"/>
      <c r="H30" s="39"/>
      <c r="I30" s="130"/>
      <c r="J30" s="130"/>
      <c r="K30" s="130"/>
      <c r="L30" s="130"/>
      <c r="M30" s="130"/>
      <c r="N30" s="130"/>
      <c r="O30" s="131"/>
      <c r="P30" s="131"/>
    </row>
    <row r="31" spans="1:16" s="5" customFormat="1" x14ac:dyDescent="0.25">
      <c r="A31" s="41"/>
      <c r="B31" s="42"/>
      <c r="C31" s="42"/>
      <c r="D31" s="42"/>
      <c r="E31" s="42"/>
      <c r="F31" s="42"/>
      <c r="G31" s="42"/>
      <c r="H31" s="41"/>
      <c r="I31" s="130"/>
      <c r="J31" s="130"/>
      <c r="K31" s="130"/>
      <c r="L31" s="130"/>
      <c r="M31" s="130"/>
      <c r="N31" s="130"/>
      <c r="O31" s="131"/>
      <c r="P31" s="131"/>
    </row>
    <row r="32" spans="1:16" s="5" customFormat="1" x14ac:dyDescent="0.25">
      <c r="A32" s="42"/>
      <c r="B32" s="42"/>
      <c r="C32" s="42"/>
      <c r="D32" s="42"/>
      <c r="E32" s="42"/>
      <c r="F32" s="42"/>
      <c r="G32" s="42"/>
      <c r="H32" s="71"/>
      <c r="I32" s="130"/>
      <c r="J32" s="130"/>
      <c r="K32" s="130"/>
      <c r="L32" s="130"/>
      <c r="M32" s="130"/>
      <c r="N32" s="130"/>
      <c r="O32" s="131"/>
      <c r="P32" s="131"/>
    </row>
    <row r="33" spans="1:16" s="5" customFormat="1" x14ac:dyDescent="0.25">
      <c r="A33" s="42"/>
      <c r="B33" s="42"/>
      <c r="C33" s="42"/>
      <c r="D33" s="42"/>
      <c r="E33" s="42"/>
      <c r="F33" s="42"/>
      <c r="G33" s="42"/>
      <c r="H33" s="71"/>
      <c r="I33" s="130"/>
      <c r="J33" s="130"/>
      <c r="K33" s="130"/>
      <c r="L33" s="130"/>
      <c r="M33" s="130"/>
      <c r="N33" s="130"/>
      <c r="O33" s="131"/>
      <c r="P33" s="131"/>
    </row>
    <row r="34" spans="1:16" x14ac:dyDescent="0.25">
      <c r="A34" s="42"/>
      <c r="B34" s="42"/>
      <c r="C34" s="42"/>
      <c r="D34" s="42"/>
      <c r="E34" s="42"/>
      <c r="F34" s="42"/>
      <c r="G34" s="42"/>
      <c r="H34" s="71"/>
      <c r="I34" s="130"/>
      <c r="J34" s="130"/>
      <c r="K34" s="130"/>
      <c r="L34" s="130"/>
      <c r="M34" s="130"/>
      <c r="N34" s="130"/>
      <c r="O34" s="131"/>
      <c r="P34" s="131"/>
    </row>
    <row r="35" spans="1:16" x14ac:dyDescent="0.25">
      <c r="A35" s="42"/>
      <c r="B35" s="42"/>
      <c r="C35" s="42"/>
      <c r="D35" s="42"/>
      <c r="E35" s="42"/>
      <c r="F35" s="42"/>
      <c r="G35" s="42"/>
      <c r="H35" s="71"/>
      <c r="I35" s="130"/>
      <c r="J35" s="130"/>
      <c r="K35" s="130"/>
      <c r="L35" s="130"/>
      <c r="M35" s="130"/>
      <c r="N35" s="130"/>
      <c r="O35" s="131"/>
      <c r="P35" s="131"/>
    </row>
    <row r="36" spans="1:16" x14ac:dyDescent="0.25">
      <c r="A36" s="42"/>
      <c r="B36" s="42"/>
      <c r="C36" s="42"/>
      <c r="D36" s="42"/>
      <c r="E36" s="42"/>
      <c r="F36" s="42"/>
      <c r="G36" s="42"/>
      <c r="H36" s="71"/>
      <c r="I36" s="130"/>
      <c r="J36" s="130"/>
      <c r="K36" s="130"/>
      <c r="L36" s="130"/>
      <c r="M36" s="130"/>
      <c r="N36" s="130"/>
      <c r="O36" s="131"/>
      <c r="P36" s="131"/>
    </row>
    <row r="37" spans="1:16" x14ac:dyDescent="0.25">
      <c r="A37" s="42"/>
      <c r="B37" s="42"/>
      <c r="C37" s="42"/>
      <c r="D37" s="42"/>
      <c r="E37" s="42"/>
      <c r="F37" s="42"/>
      <c r="G37" s="42"/>
      <c r="H37" s="71"/>
      <c r="I37" s="130"/>
      <c r="J37" s="130"/>
      <c r="K37" s="130"/>
      <c r="L37" s="130"/>
      <c r="M37" s="130"/>
      <c r="N37" s="130"/>
      <c r="O37" s="131"/>
      <c r="P37" s="131"/>
    </row>
    <row r="38" spans="1:16" x14ac:dyDescent="0.25">
      <c r="A38" s="135" t="s">
        <v>56</v>
      </c>
      <c r="B38" s="42"/>
      <c r="C38" s="42"/>
      <c r="D38" s="42"/>
      <c r="E38" s="42"/>
      <c r="F38" s="42"/>
      <c r="G38" s="42"/>
      <c r="H38" s="135" t="s">
        <v>56</v>
      </c>
      <c r="I38" s="130"/>
      <c r="J38" s="130"/>
      <c r="K38" s="130"/>
      <c r="L38" s="130"/>
      <c r="M38" s="130"/>
      <c r="N38" s="130"/>
      <c r="O38" s="131"/>
      <c r="P38" s="131"/>
    </row>
    <row r="39" spans="1:16" x14ac:dyDescent="0.25">
      <c r="A39" s="60" t="s">
        <v>4</v>
      </c>
      <c r="B39" s="42"/>
      <c r="C39" s="42"/>
      <c r="D39" s="42"/>
      <c r="E39" s="42"/>
      <c r="F39" s="42"/>
      <c r="G39" s="42"/>
      <c r="H39" s="60" t="s">
        <v>4</v>
      </c>
      <c r="I39" s="130"/>
      <c r="J39" s="130"/>
      <c r="K39" s="130"/>
      <c r="L39" s="130"/>
      <c r="M39" s="130"/>
      <c r="N39" s="130"/>
      <c r="O39" s="131"/>
      <c r="P39" s="131"/>
    </row>
    <row r="40" spans="1:16" x14ac:dyDescent="0.25">
      <c r="A40" s="42"/>
      <c r="B40" s="42"/>
      <c r="C40" s="42"/>
      <c r="D40" s="42"/>
      <c r="E40" s="42"/>
      <c r="F40" s="42"/>
      <c r="G40" s="42"/>
      <c r="H40" s="71"/>
      <c r="I40" s="130"/>
      <c r="J40" s="130"/>
      <c r="K40" s="130"/>
      <c r="L40" s="130"/>
      <c r="M40" s="130"/>
      <c r="N40" s="130"/>
      <c r="O40" s="131"/>
      <c r="P40" s="131"/>
    </row>
    <row r="41" spans="1:16" x14ac:dyDescent="0.25">
      <c r="A41" s="42"/>
      <c r="B41" s="42"/>
      <c r="C41" s="42"/>
      <c r="D41" s="42"/>
      <c r="E41" s="42"/>
      <c r="F41" s="42"/>
      <c r="G41" s="42"/>
      <c r="H41" s="71"/>
      <c r="I41" s="130"/>
      <c r="J41" s="130"/>
      <c r="K41" s="130"/>
      <c r="L41" s="130"/>
      <c r="M41" s="130"/>
      <c r="N41" s="130"/>
      <c r="O41" s="131"/>
      <c r="P41" s="131"/>
    </row>
    <row r="42" spans="1:16" x14ac:dyDescent="0.25">
      <c r="A42" s="42"/>
      <c r="B42" s="42"/>
      <c r="C42" s="42"/>
      <c r="D42" s="42"/>
      <c r="E42" s="42"/>
      <c r="F42" s="42"/>
      <c r="G42" s="42"/>
      <c r="H42" s="71"/>
      <c r="I42" s="130"/>
      <c r="J42" s="130"/>
      <c r="K42" s="130"/>
      <c r="L42" s="130"/>
      <c r="M42" s="130"/>
      <c r="N42" s="130"/>
      <c r="O42" s="131"/>
      <c r="P42" s="131"/>
    </row>
    <row r="43" spans="1:16" x14ac:dyDescent="0.25">
      <c r="A43" s="42"/>
      <c r="B43" s="42"/>
      <c r="C43" s="42"/>
      <c r="D43" s="42"/>
      <c r="E43" s="42"/>
      <c r="F43" s="42"/>
      <c r="G43" s="42"/>
      <c r="H43" s="71"/>
      <c r="I43" s="130"/>
      <c r="J43" s="130"/>
      <c r="K43" s="130"/>
      <c r="L43" s="130"/>
      <c r="M43" s="130"/>
      <c r="N43" s="130"/>
      <c r="O43" s="131"/>
      <c r="P43" s="131"/>
    </row>
    <row r="44" spans="1:16" x14ac:dyDescent="0.25">
      <c r="A44" s="39"/>
      <c r="B44" s="42"/>
      <c r="C44" s="42"/>
      <c r="D44" s="42"/>
      <c r="E44" s="42"/>
      <c r="F44" s="42"/>
      <c r="G44" s="42"/>
      <c r="H44" s="71"/>
      <c r="I44" s="39"/>
      <c r="J44" s="130"/>
      <c r="K44" s="130"/>
      <c r="L44" s="130"/>
      <c r="M44" s="130"/>
      <c r="N44" s="130"/>
      <c r="O44" s="131"/>
      <c r="P44" s="131"/>
    </row>
    <row r="45" spans="1:16" x14ac:dyDescent="0.25">
      <c r="A45" s="41"/>
      <c r="B45" s="42"/>
      <c r="C45" s="42"/>
      <c r="D45" s="42"/>
      <c r="E45" s="42"/>
      <c r="F45" s="42"/>
      <c r="G45" s="42"/>
      <c r="H45" s="71"/>
      <c r="I45" s="41"/>
      <c r="J45" s="130"/>
      <c r="K45" s="130"/>
      <c r="L45" s="130"/>
      <c r="M45" s="130"/>
      <c r="N45" s="130"/>
      <c r="O45" s="131"/>
      <c r="P45" s="131"/>
    </row>
    <row r="46" spans="1:16" x14ac:dyDescent="0.25">
      <c r="A46" s="59"/>
      <c r="B46" s="59"/>
      <c r="C46" s="59"/>
      <c r="D46" s="59"/>
      <c r="E46" s="59"/>
      <c r="F46" s="59"/>
      <c r="G46" s="59"/>
      <c r="H46" s="71"/>
      <c r="I46" s="130"/>
      <c r="J46" s="130"/>
      <c r="K46" s="130"/>
      <c r="L46" s="130"/>
      <c r="M46" s="130"/>
      <c r="N46" s="130"/>
      <c r="O46" s="131"/>
      <c r="P46" s="131"/>
    </row>
    <row r="47" spans="1:16" x14ac:dyDescent="0.25">
      <c r="A47" s="59"/>
      <c r="B47" s="59"/>
      <c r="C47" s="59"/>
      <c r="D47" s="59"/>
      <c r="E47" s="59"/>
      <c r="F47" s="921" t="s">
        <v>316</v>
      </c>
      <c r="G47" s="921"/>
      <c r="H47" s="71"/>
      <c r="I47" s="130"/>
      <c r="J47" s="130"/>
      <c r="K47" s="130"/>
      <c r="L47" s="130"/>
      <c r="M47" s="921" t="s">
        <v>316</v>
      </c>
      <c r="N47" s="921"/>
      <c r="O47" s="131"/>
      <c r="P47" s="131"/>
    </row>
    <row r="48" spans="1:16" x14ac:dyDescent="0.25">
      <c r="A48" s="59"/>
      <c r="B48" s="59"/>
      <c r="C48" s="59"/>
      <c r="D48" s="59"/>
      <c r="E48" s="59"/>
      <c r="F48" s="59"/>
      <c r="G48" s="59"/>
      <c r="H48" s="71"/>
      <c r="I48" s="71"/>
      <c r="J48" s="71"/>
      <c r="K48" s="71"/>
      <c r="L48" s="71"/>
      <c r="M48" s="71"/>
      <c r="N48" s="71"/>
      <c r="O48" s="59"/>
    </row>
    <row r="49" spans="1:15" x14ac:dyDescent="0.25">
      <c r="A49" s="59"/>
      <c r="B49" s="59"/>
      <c r="C49" s="59"/>
      <c r="D49" s="59"/>
      <c r="E49" s="59"/>
      <c r="F49" s="59"/>
      <c r="G49" s="59"/>
      <c r="H49" s="71"/>
      <c r="I49" s="71"/>
      <c r="J49" s="71"/>
      <c r="K49" s="71"/>
      <c r="L49" s="71"/>
      <c r="M49" s="71"/>
      <c r="N49" s="71"/>
      <c r="O49" s="59"/>
    </row>
  </sheetData>
  <mergeCells count="12">
    <mergeCell ref="F47:G47"/>
    <mergeCell ref="M47:N47"/>
    <mergeCell ref="M1:N1"/>
    <mergeCell ref="F1:G1"/>
    <mergeCell ref="A2:G2"/>
    <mergeCell ref="H2:N2"/>
    <mergeCell ref="A4:A5"/>
    <mergeCell ref="B4:C4"/>
    <mergeCell ref="D4:E4"/>
    <mergeCell ref="H4:H5"/>
    <mergeCell ref="I4:J4"/>
    <mergeCell ref="K4:L4"/>
  </mergeCells>
  <hyperlinks>
    <hyperlink ref="F47:G47" location="Inhalt_Jugendliche!A1" display="zurück zur Übersicht"/>
    <hyperlink ref="M47:N47" location="Inhalt_Jugendliche!A1" display="zurück zur Übersicht"/>
    <hyperlink ref="M1:N1" location="Inhalt_Jugendliche!A1" display="zurück zur Übersicht"/>
    <hyperlink ref="F1:G1"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8"/>
  <sheetViews>
    <sheetView showGridLines="0" view="pageLayout" zoomScale="70" zoomScaleNormal="100" zoomScalePageLayoutView="70" workbookViewId="0">
      <selection activeCell="A43" sqref="A43:XFD43"/>
    </sheetView>
  </sheetViews>
  <sheetFormatPr baseColWidth="10" defaultColWidth="11.42578125" defaultRowHeight="15" x14ac:dyDescent="0.25"/>
  <cols>
    <col min="1" max="1" width="17.85546875" customWidth="1"/>
    <col min="2" max="2" width="7.5703125" customWidth="1"/>
    <col min="7" max="7" width="13.5703125" customWidth="1"/>
    <col min="8" max="8" width="17" customWidth="1"/>
    <col min="9" max="9" width="11.5703125" customWidth="1"/>
    <col min="10" max="10" width="9.5703125" customWidth="1"/>
  </cols>
  <sheetData>
    <row r="1" spans="1:16" x14ac:dyDescent="0.25">
      <c r="F1" s="921" t="s">
        <v>316</v>
      </c>
      <c r="G1" s="921"/>
      <c r="H1" s="18"/>
      <c r="I1" s="18"/>
      <c r="J1" s="18"/>
      <c r="K1" s="18"/>
      <c r="L1" s="18"/>
      <c r="M1" s="921" t="s">
        <v>316</v>
      </c>
      <c r="N1" s="921"/>
    </row>
    <row r="2" spans="1:16" ht="24" customHeight="1" x14ac:dyDescent="0.25">
      <c r="A2" s="914" t="s">
        <v>77</v>
      </c>
      <c r="B2" s="914"/>
      <c r="C2" s="914"/>
      <c r="D2" s="914"/>
      <c r="E2" s="914"/>
      <c r="F2" s="914"/>
      <c r="G2" s="914"/>
      <c r="H2" s="914" t="s">
        <v>78</v>
      </c>
      <c r="I2" s="914"/>
      <c r="J2" s="914"/>
      <c r="K2" s="914"/>
      <c r="L2" s="914"/>
      <c r="M2" s="914"/>
      <c r="N2" s="914"/>
      <c r="O2" s="53"/>
      <c r="P2" s="53"/>
    </row>
    <row r="3" spans="1:16" x14ac:dyDescent="0.25">
      <c r="A3" s="59"/>
      <c r="B3" s="59"/>
      <c r="C3" s="59"/>
      <c r="D3" s="59"/>
      <c r="E3" s="59"/>
      <c r="F3" s="59"/>
      <c r="G3" s="59"/>
      <c r="H3" s="59"/>
      <c r="I3" s="59"/>
      <c r="J3" s="59"/>
      <c r="K3" s="59"/>
      <c r="L3" s="59"/>
      <c r="M3" s="59"/>
      <c r="N3" s="59"/>
      <c r="O3" s="42"/>
    </row>
    <row r="4" spans="1:16" x14ac:dyDescent="0.25">
      <c r="A4" s="908"/>
      <c r="B4" s="916" t="s">
        <v>49</v>
      </c>
      <c r="C4" s="909"/>
      <c r="D4" s="909" t="s">
        <v>39</v>
      </c>
      <c r="E4" s="909"/>
      <c r="F4" s="70"/>
      <c r="G4" s="70"/>
      <c r="H4" s="908"/>
      <c r="I4" s="916" t="s">
        <v>49</v>
      </c>
      <c r="J4" s="909"/>
      <c r="K4" s="909" t="s">
        <v>39</v>
      </c>
      <c r="L4" s="909"/>
      <c r="M4" s="39"/>
      <c r="N4" s="39"/>
      <c r="O4" s="39"/>
      <c r="P4" s="39"/>
    </row>
    <row r="5" spans="1:16" x14ac:dyDescent="0.25">
      <c r="A5" s="915"/>
      <c r="B5" s="114" t="s">
        <v>0</v>
      </c>
      <c r="C5" s="115" t="s">
        <v>1</v>
      </c>
      <c r="D5" s="115" t="s">
        <v>0</v>
      </c>
      <c r="E5" s="115" t="s">
        <v>1</v>
      </c>
      <c r="F5" s="89"/>
      <c r="G5" s="89"/>
      <c r="H5" s="915"/>
      <c r="I5" s="114" t="s">
        <v>0</v>
      </c>
      <c r="J5" s="115" t="s">
        <v>1</v>
      </c>
      <c r="K5" s="115" t="s">
        <v>0</v>
      </c>
      <c r="L5" s="115" t="s">
        <v>1</v>
      </c>
      <c r="M5" s="105"/>
      <c r="N5" s="105"/>
      <c r="O5" s="105"/>
      <c r="P5" s="105"/>
    </row>
    <row r="6" spans="1:16" ht="15" customHeight="1" x14ac:dyDescent="0.25">
      <c r="A6" s="116" t="s">
        <v>2</v>
      </c>
      <c r="B6" s="119">
        <v>9577</v>
      </c>
      <c r="C6" s="118">
        <v>0.9241532374794944</v>
      </c>
      <c r="D6" s="119">
        <v>1962</v>
      </c>
      <c r="E6" s="118">
        <v>0.93029871977240397</v>
      </c>
      <c r="F6" s="90"/>
      <c r="G6" s="90"/>
      <c r="H6" s="116" t="s">
        <v>2</v>
      </c>
      <c r="I6" s="119">
        <v>191950</v>
      </c>
      <c r="J6" s="118">
        <v>0.89636783069178394</v>
      </c>
      <c r="K6" s="119">
        <v>39379</v>
      </c>
      <c r="L6" s="118">
        <v>0.90470282812966663</v>
      </c>
      <c r="M6" s="104"/>
      <c r="N6" s="104"/>
      <c r="O6" s="104"/>
      <c r="P6" s="104"/>
    </row>
    <row r="7" spans="1:16" ht="15" customHeight="1" x14ac:dyDescent="0.25">
      <c r="A7" s="120" t="s">
        <v>15</v>
      </c>
      <c r="B7" s="119">
        <v>778</v>
      </c>
      <c r="C7" s="118">
        <v>7.5074785293833837E-2</v>
      </c>
      <c r="D7" s="119">
        <v>145</v>
      </c>
      <c r="E7" s="118">
        <v>6.8752963489805599E-2</v>
      </c>
      <c r="F7" s="113"/>
      <c r="G7" s="94"/>
      <c r="H7" s="120" t="s">
        <v>15</v>
      </c>
      <c r="I7" s="119">
        <v>22016</v>
      </c>
      <c r="J7" s="118">
        <v>0.10281028476431527</v>
      </c>
      <c r="K7" s="119">
        <v>4120</v>
      </c>
      <c r="L7" s="118">
        <v>9.4653892985962731E-2</v>
      </c>
      <c r="M7" s="94"/>
      <c r="N7" s="113"/>
      <c r="O7" s="94"/>
      <c r="P7" s="113"/>
    </row>
    <row r="8" spans="1:16" ht="15" customHeight="1" x14ac:dyDescent="0.25">
      <c r="A8" s="98" t="s">
        <v>23</v>
      </c>
      <c r="B8" s="119" t="s">
        <v>5</v>
      </c>
      <c r="C8" s="118" t="s">
        <v>3</v>
      </c>
      <c r="D8" s="119">
        <v>3</v>
      </c>
      <c r="E8" s="118">
        <v>1.4224751066856331E-3</v>
      </c>
      <c r="F8" s="113"/>
      <c r="G8" s="94"/>
      <c r="H8" s="98" t="s">
        <v>23</v>
      </c>
      <c r="I8" s="119">
        <v>773</v>
      </c>
      <c r="J8" s="118">
        <v>3.6097542752005678E-3</v>
      </c>
      <c r="K8" s="119">
        <v>142</v>
      </c>
      <c r="L8" s="118">
        <v>3.2623429135938613E-3</v>
      </c>
      <c r="M8" s="94"/>
      <c r="N8" s="113"/>
      <c r="O8" s="94"/>
      <c r="P8" s="113"/>
    </row>
    <row r="9" spans="1:16" ht="15" customHeight="1" x14ac:dyDescent="0.25">
      <c r="A9" s="98" t="s">
        <v>22</v>
      </c>
      <c r="B9" s="119" t="s">
        <v>5</v>
      </c>
      <c r="C9" s="118" t="s">
        <v>3</v>
      </c>
      <c r="D9" s="119">
        <v>14</v>
      </c>
      <c r="E9" s="118">
        <v>6.6382171645329542E-3</v>
      </c>
      <c r="F9" s="113"/>
      <c r="G9" s="94"/>
      <c r="H9" s="98" t="s">
        <v>22</v>
      </c>
      <c r="I9" s="119">
        <v>2613</v>
      </c>
      <c r="J9" s="118">
        <v>1.2202183597799591E-2</v>
      </c>
      <c r="K9" s="119">
        <v>542</v>
      </c>
      <c r="L9" s="118">
        <v>1.2452041261745584E-2</v>
      </c>
      <c r="M9" s="94"/>
      <c r="N9" s="113"/>
      <c r="O9" s="94"/>
      <c r="P9" s="113"/>
    </row>
    <row r="10" spans="1:16" ht="15" customHeight="1" x14ac:dyDescent="0.25">
      <c r="A10" s="98" t="s">
        <v>25</v>
      </c>
      <c r="B10" s="119">
        <v>5</v>
      </c>
      <c r="C10" s="118">
        <v>4.8248576666988323E-4</v>
      </c>
      <c r="D10" s="119">
        <v>0</v>
      </c>
      <c r="E10" s="118">
        <v>0</v>
      </c>
      <c r="F10" s="113"/>
      <c r="G10" s="94"/>
      <c r="H10" s="98" t="s">
        <v>25</v>
      </c>
      <c r="I10" s="119">
        <v>185</v>
      </c>
      <c r="J10" s="118">
        <v>8.6391273080479308E-4</v>
      </c>
      <c r="K10" s="119">
        <v>12</v>
      </c>
      <c r="L10" s="118">
        <v>2.7569095044455166E-4</v>
      </c>
      <c r="M10" s="94"/>
      <c r="N10" s="113"/>
      <c r="O10" s="94"/>
      <c r="P10" s="113"/>
    </row>
    <row r="11" spans="1:16" ht="15" customHeight="1" x14ac:dyDescent="0.25">
      <c r="A11" s="98" t="s">
        <v>26</v>
      </c>
      <c r="B11" s="119">
        <v>18</v>
      </c>
      <c r="C11" s="118">
        <v>1.7369487600115796E-3</v>
      </c>
      <c r="D11" s="119">
        <v>3</v>
      </c>
      <c r="E11" s="118">
        <v>1.4224751066856331E-3</v>
      </c>
      <c r="F11" s="113"/>
      <c r="G11" s="94"/>
      <c r="H11" s="98" t="s">
        <v>26</v>
      </c>
      <c r="I11" s="119">
        <v>440</v>
      </c>
      <c r="J11" s="118">
        <v>2.0547113597519403E-3</v>
      </c>
      <c r="K11" s="119">
        <v>31</v>
      </c>
      <c r="L11" s="118">
        <v>7.122016219817584E-4</v>
      </c>
      <c r="M11" s="94"/>
      <c r="N11" s="113"/>
      <c r="O11" s="94"/>
      <c r="P11" s="113"/>
    </row>
    <row r="12" spans="1:16" s="5" customFormat="1" ht="15" customHeight="1" x14ac:dyDescent="0.25">
      <c r="A12" s="98" t="s">
        <v>24</v>
      </c>
      <c r="B12" s="119">
        <v>32</v>
      </c>
      <c r="C12" s="118">
        <v>3.0879089066872529E-3</v>
      </c>
      <c r="D12" s="119">
        <v>6</v>
      </c>
      <c r="E12" s="118">
        <v>2.8449502133712661E-3</v>
      </c>
      <c r="F12" s="113"/>
      <c r="G12" s="94"/>
      <c r="H12" s="98" t="s">
        <v>24</v>
      </c>
      <c r="I12" s="119">
        <v>799</v>
      </c>
      <c r="J12" s="118">
        <v>3.7311690373677282E-3</v>
      </c>
      <c r="K12" s="119">
        <v>106</v>
      </c>
      <c r="L12" s="118">
        <v>2.4352700622602063E-3</v>
      </c>
      <c r="M12" s="94"/>
      <c r="N12" s="113"/>
      <c r="O12" s="94"/>
      <c r="P12" s="113"/>
    </row>
    <row r="13" spans="1:16" s="5" customFormat="1" ht="15" customHeight="1" x14ac:dyDescent="0.25">
      <c r="A13" s="95" t="s">
        <v>21</v>
      </c>
      <c r="B13" s="119">
        <v>356</v>
      </c>
      <c r="C13" s="118">
        <v>3.4352986586895687E-2</v>
      </c>
      <c r="D13" s="119">
        <v>73</v>
      </c>
      <c r="E13" s="118">
        <v>3.4613560929350404E-2</v>
      </c>
      <c r="F13" s="113"/>
      <c r="G13" s="94"/>
      <c r="H13" s="95" t="s">
        <v>21</v>
      </c>
      <c r="I13" s="119">
        <v>8600</v>
      </c>
      <c r="J13" s="118">
        <v>4.016026748606065E-2</v>
      </c>
      <c r="K13" s="119">
        <v>1919</v>
      </c>
      <c r="L13" s="118">
        <v>4.4087577825257886E-2</v>
      </c>
      <c r="M13" s="94"/>
      <c r="N13" s="113"/>
      <c r="O13" s="94"/>
      <c r="P13" s="113"/>
    </row>
    <row r="14" spans="1:16" s="5" customFormat="1" ht="15" customHeight="1" x14ac:dyDescent="0.25">
      <c r="A14" s="98" t="s">
        <v>28</v>
      </c>
      <c r="B14" s="119">
        <v>8</v>
      </c>
      <c r="C14" s="118">
        <v>7.7197722667181324E-4</v>
      </c>
      <c r="D14" s="119" t="s">
        <v>5</v>
      </c>
      <c r="E14" s="118" t="s">
        <v>3</v>
      </c>
      <c r="F14" s="113"/>
      <c r="G14" s="94"/>
      <c r="H14" s="98" t="s">
        <v>28</v>
      </c>
      <c r="I14" s="119">
        <v>509</v>
      </c>
      <c r="J14" s="118">
        <v>2.3769274593494036E-3</v>
      </c>
      <c r="K14" s="119">
        <v>80</v>
      </c>
      <c r="L14" s="118">
        <v>1.8379396696303445E-3</v>
      </c>
      <c r="M14" s="94"/>
      <c r="N14" s="113"/>
      <c r="O14" s="94"/>
      <c r="P14" s="113"/>
    </row>
    <row r="15" spans="1:16" s="5" customFormat="1" ht="26.25" customHeight="1" x14ac:dyDescent="0.25">
      <c r="A15" s="95" t="s">
        <v>50</v>
      </c>
      <c r="B15" s="119">
        <v>95</v>
      </c>
      <c r="C15" s="118">
        <v>9.1672295667277817E-3</v>
      </c>
      <c r="D15" s="119">
        <v>20</v>
      </c>
      <c r="E15" s="118">
        <v>9.4831673779042207E-3</v>
      </c>
      <c r="F15" s="113"/>
      <c r="G15" s="94"/>
      <c r="H15" s="95" t="s">
        <v>50</v>
      </c>
      <c r="I15" s="119">
        <v>2448</v>
      </c>
      <c r="J15" s="118">
        <v>1.1431666837892613E-2</v>
      </c>
      <c r="K15" s="119">
        <v>483</v>
      </c>
      <c r="L15" s="118">
        <v>1.1096560755393205E-2</v>
      </c>
      <c r="M15" s="94"/>
      <c r="N15" s="113"/>
      <c r="O15" s="94"/>
      <c r="P15" s="113"/>
    </row>
    <row r="16" spans="1:16" s="5" customFormat="1" ht="26.25" customHeight="1" x14ac:dyDescent="0.25">
      <c r="A16" s="95" t="s">
        <v>27</v>
      </c>
      <c r="B16" s="119">
        <v>21</v>
      </c>
      <c r="C16" s="118">
        <v>2.0264402200135096E-3</v>
      </c>
      <c r="D16" s="119" t="s">
        <v>5</v>
      </c>
      <c r="E16" s="118" t="s">
        <v>3</v>
      </c>
      <c r="F16" s="113"/>
      <c r="G16" s="94"/>
      <c r="H16" s="95" t="s">
        <v>27</v>
      </c>
      <c r="I16" s="119">
        <v>450</v>
      </c>
      <c r="J16" s="118">
        <v>2.1014093452008482E-3</v>
      </c>
      <c r="K16" s="119">
        <v>50</v>
      </c>
      <c r="L16" s="118">
        <v>1.1487122935189653E-3</v>
      </c>
      <c r="M16" s="94"/>
      <c r="N16" s="113"/>
      <c r="O16" s="94"/>
      <c r="P16" s="113"/>
    </row>
    <row r="17" spans="1:16" s="5" customFormat="1" x14ac:dyDescent="0.25">
      <c r="A17" s="98" t="s">
        <v>51</v>
      </c>
      <c r="B17" s="119">
        <v>243</v>
      </c>
      <c r="C17" s="118">
        <v>2.3448808260156325E-2</v>
      </c>
      <c r="D17" s="119">
        <v>26</v>
      </c>
      <c r="E17" s="118">
        <v>1.2328117591275486E-2</v>
      </c>
      <c r="F17" s="113"/>
      <c r="G17" s="94"/>
      <c r="H17" s="98" t="s">
        <v>51</v>
      </c>
      <c r="I17" s="119">
        <v>5199</v>
      </c>
      <c r="J17" s="118">
        <v>2.4278282634887131E-2</v>
      </c>
      <c r="K17" s="119">
        <v>755</v>
      </c>
      <c r="L17" s="118">
        <v>1.7345555632136377E-2</v>
      </c>
      <c r="M17" s="94"/>
      <c r="N17" s="113"/>
      <c r="O17" s="94"/>
      <c r="P17" s="113"/>
    </row>
    <row r="18" spans="1:16" s="5" customFormat="1" x14ac:dyDescent="0.25">
      <c r="A18" s="121" t="s">
        <v>13</v>
      </c>
      <c r="B18" s="119">
        <v>10363</v>
      </c>
      <c r="C18" s="118">
        <v>1</v>
      </c>
      <c r="D18" s="119">
        <v>2109</v>
      </c>
      <c r="E18" s="118">
        <v>1</v>
      </c>
      <c r="F18" s="113"/>
      <c r="G18" s="94"/>
      <c r="H18" s="121" t="s">
        <v>13</v>
      </c>
      <c r="I18" s="119">
        <v>214142</v>
      </c>
      <c r="J18" s="118">
        <v>1</v>
      </c>
      <c r="K18" s="119">
        <v>43527</v>
      </c>
      <c r="L18" s="118">
        <v>1</v>
      </c>
      <c r="M18" s="94"/>
      <c r="N18" s="113"/>
      <c r="O18" s="94"/>
      <c r="P18" s="113"/>
    </row>
    <row r="19" spans="1:16" s="5" customFormat="1" x14ac:dyDescent="0.25">
      <c r="A19" s="4" t="s">
        <v>52</v>
      </c>
      <c r="B19"/>
      <c r="C19"/>
      <c r="D19"/>
      <c r="E19"/>
      <c r="F19" s="113"/>
      <c r="G19" s="94"/>
      <c r="H19" s="4" t="s">
        <v>52</v>
      </c>
      <c r="I19"/>
      <c r="J19"/>
      <c r="K19"/>
      <c r="L19"/>
      <c r="M19" s="94"/>
      <c r="N19" s="113"/>
      <c r="O19" s="94"/>
      <c r="P19" s="113"/>
    </row>
    <row r="20" spans="1:16" s="5" customFormat="1" x14ac:dyDescent="0.25">
      <c r="A20" s="4" t="s">
        <v>4</v>
      </c>
      <c r="B20"/>
      <c r="C20"/>
      <c r="D20"/>
      <c r="E20"/>
      <c r="F20" s="113"/>
      <c r="G20" s="94"/>
      <c r="H20" s="4" t="s">
        <v>4</v>
      </c>
      <c r="I20"/>
      <c r="J20"/>
      <c r="K20"/>
      <c r="L20"/>
      <c r="M20" s="94"/>
      <c r="N20" s="113"/>
      <c r="O20" s="94"/>
      <c r="P20" s="113"/>
    </row>
    <row r="21" spans="1:16" s="5" customFormat="1" x14ac:dyDescent="0.25">
      <c r="A21" s="89"/>
      <c r="B21" s="112"/>
      <c r="C21" s="94"/>
      <c r="D21" s="113"/>
      <c r="E21" s="94"/>
      <c r="F21" s="113"/>
      <c r="G21" s="94"/>
      <c r="H21" s="113"/>
      <c r="I21" s="105"/>
      <c r="J21" s="132"/>
      <c r="K21" s="94"/>
      <c r="L21" s="113"/>
      <c r="M21" s="94"/>
      <c r="N21" s="113"/>
      <c r="O21" s="94"/>
      <c r="P21" s="113"/>
    </row>
    <row r="22" spans="1:16" s="5" customFormat="1" x14ac:dyDescent="0.25">
      <c r="A22" s="39"/>
      <c r="B22" s="39"/>
      <c r="C22" s="39"/>
      <c r="D22" s="39"/>
      <c r="E22" s="39"/>
      <c r="F22" s="39"/>
      <c r="G22" s="39"/>
      <c r="H22" s="39"/>
      <c r="I22" s="39"/>
      <c r="J22" s="130"/>
      <c r="K22" s="130"/>
      <c r="L22" s="130"/>
      <c r="M22" s="130"/>
      <c r="N22" s="130"/>
      <c r="O22" s="131"/>
      <c r="P22" s="131"/>
    </row>
    <row r="23" spans="1:16" s="5" customFormat="1" x14ac:dyDescent="0.25">
      <c r="A23" s="41"/>
      <c r="B23" s="42"/>
      <c r="C23" s="42"/>
      <c r="D23" s="42"/>
      <c r="E23" s="42"/>
      <c r="F23" s="42"/>
      <c r="G23" s="42"/>
      <c r="H23" s="42"/>
      <c r="I23" s="41"/>
      <c r="J23" s="130"/>
      <c r="K23" s="130"/>
      <c r="L23" s="130"/>
      <c r="M23" s="130"/>
      <c r="N23" s="130"/>
      <c r="O23" s="131"/>
      <c r="P23" s="131"/>
    </row>
    <row r="24" spans="1:16" s="5" customFormat="1" ht="33.75" x14ac:dyDescent="0.25">
      <c r="A24" s="133"/>
      <c r="B24" s="82" t="s">
        <v>49</v>
      </c>
      <c r="C24" s="82" t="s">
        <v>55</v>
      </c>
      <c r="D24" s="42"/>
      <c r="E24" s="42"/>
      <c r="F24" s="42"/>
      <c r="G24" s="42"/>
      <c r="H24" s="133"/>
      <c r="I24" s="82" t="s">
        <v>49</v>
      </c>
      <c r="J24" s="82" t="s">
        <v>55</v>
      </c>
      <c r="K24" s="130"/>
      <c r="L24" s="130"/>
      <c r="M24" s="130"/>
      <c r="N24" s="130"/>
      <c r="O24" s="131"/>
      <c r="P24" s="131"/>
    </row>
    <row r="25" spans="1:16" s="5" customFormat="1" x14ac:dyDescent="0.25">
      <c r="A25" s="57" t="s">
        <v>2</v>
      </c>
      <c r="B25" s="134">
        <f>B6</f>
        <v>9577</v>
      </c>
      <c r="C25" s="134">
        <f>D6</f>
        <v>1962</v>
      </c>
      <c r="D25" s="42"/>
      <c r="E25" s="42"/>
      <c r="F25" s="42"/>
      <c r="G25" s="42"/>
      <c r="H25" s="57" t="s">
        <v>2</v>
      </c>
      <c r="I25" s="134">
        <f>I6</f>
        <v>191950</v>
      </c>
      <c r="J25" s="134">
        <f>K6</f>
        <v>39379</v>
      </c>
      <c r="K25" s="130"/>
      <c r="L25" s="130"/>
      <c r="M25" s="130"/>
      <c r="N25" s="130"/>
      <c r="O25" s="131"/>
      <c r="P25" s="131"/>
    </row>
    <row r="26" spans="1:16" s="5" customFormat="1" x14ac:dyDescent="0.25">
      <c r="A26" s="57" t="s">
        <v>6</v>
      </c>
      <c r="B26" s="134">
        <f>B7</f>
        <v>778</v>
      </c>
      <c r="C26" s="134">
        <f>D7</f>
        <v>145</v>
      </c>
      <c r="D26" s="129"/>
      <c r="E26" s="129"/>
      <c r="F26" s="129"/>
      <c r="G26" s="42"/>
      <c r="H26" s="57" t="s">
        <v>6</v>
      </c>
      <c r="I26" s="134">
        <f>I7</f>
        <v>22016</v>
      </c>
      <c r="J26" s="134">
        <f>K7</f>
        <v>4120</v>
      </c>
      <c r="K26" s="129"/>
      <c r="L26" s="129"/>
      <c r="M26" s="129"/>
      <c r="N26" s="129"/>
      <c r="O26" s="129"/>
      <c r="P26" s="131"/>
    </row>
    <row r="27" spans="1:16" s="5" customFormat="1" x14ac:dyDescent="0.25">
      <c r="A27" s="46"/>
      <c r="B27" s="94"/>
      <c r="C27" s="94"/>
      <c r="D27" s="94"/>
      <c r="E27" s="94"/>
      <c r="F27" s="94"/>
      <c r="G27" s="42"/>
      <c r="H27" s="71"/>
      <c r="I27" s="130"/>
      <c r="J27" s="46"/>
      <c r="K27" s="94"/>
      <c r="L27" s="94"/>
      <c r="M27" s="94"/>
      <c r="N27" s="94"/>
      <c r="O27" s="94"/>
      <c r="P27" s="131"/>
    </row>
    <row r="28" spans="1:16" s="5" customFormat="1" x14ac:dyDescent="0.25">
      <c r="A28" s="46"/>
      <c r="B28" s="94"/>
      <c r="C28" s="94"/>
      <c r="D28" s="94"/>
      <c r="E28" s="94"/>
      <c r="F28" s="94"/>
      <c r="G28" s="42"/>
      <c r="H28" s="71"/>
      <c r="I28" s="130"/>
      <c r="J28" s="46"/>
      <c r="K28" s="94"/>
      <c r="L28" s="94"/>
      <c r="M28" s="94"/>
      <c r="N28" s="94"/>
      <c r="O28" s="94"/>
      <c r="P28" s="131"/>
    </row>
    <row r="29" spans="1:16" s="5" customFormat="1" x14ac:dyDescent="0.25">
      <c r="A29" s="42"/>
      <c r="B29" s="42"/>
      <c r="C29" s="42"/>
      <c r="D29" s="42"/>
      <c r="E29" s="42"/>
      <c r="F29" s="42"/>
      <c r="G29" s="42"/>
      <c r="H29" s="71"/>
      <c r="I29" s="130"/>
      <c r="J29" s="130"/>
      <c r="K29" s="130"/>
      <c r="L29" s="130"/>
      <c r="M29" s="130"/>
      <c r="N29" s="130"/>
      <c r="O29" s="131"/>
      <c r="P29" s="131"/>
    </row>
    <row r="30" spans="1:16" s="5" customFormat="1" x14ac:dyDescent="0.25">
      <c r="A30" s="39"/>
      <c r="B30" s="42"/>
      <c r="C30" s="42"/>
      <c r="D30" s="42"/>
      <c r="E30" s="42"/>
      <c r="F30" s="42"/>
      <c r="G30" s="42"/>
      <c r="H30" s="39"/>
      <c r="I30" s="130"/>
      <c r="J30" s="130"/>
      <c r="K30" s="130"/>
      <c r="L30" s="130"/>
      <c r="M30" s="130"/>
      <c r="N30" s="130"/>
      <c r="O30" s="131"/>
      <c r="P30" s="131"/>
    </row>
    <row r="31" spans="1:16" s="5" customFormat="1" x14ac:dyDescent="0.25">
      <c r="A31" s="41"/>
      <c r="B31" s="42"/>
      <c r="C31" s="42"/>
      <c r="D31" s="42"/>
      <c r="E31" s="42"/>
      <c r="F31" s="42"/>
      <c r="G31" s="42"/>
      <c r="H31" s="41"/>
      <c r="I31" s="130"/>
      <c r="J31" s="130"/>
      <c r="K31" s="130"/>
      <c r="L31" s="130"/>
      <c r="M31" s="130"/>
      <c r="N31" s="130"/>
      <c r="O31" s="131"/>
      <c r="P31" s="131"/>
    </row>
    <row r="32" spans="1:16" s="5" customFormat="1" x14ac:dyDescent="0.25">
      <c r="A32" s="42"/>
      <c r="B32" s="42"/>
      <c r="C32" s="42"/>
      <c r="D32" s="42"/>
      <c r="E32" s="42"/>
      <c r="F32" s="42"/>
      <c r="G32" s="42"/>
      <c r="H32" s="71"/>
      <c r="I32" s="130"/>
      <c r="J32" s="130"/>
      <c r="K32" s="130"/>
      <c r="L32" s="130"/>
      <c r="M32" s="130"/>
      <c r="N32" s="130"/>
      <c r="O32" s="131"/>
      <c r="P32" s="131"/>
    </row>
    <row r="33" spans="1:16" s="5" customFormat="1" x14ac:dyDescent="0.25">
      <c r="A33" s="42"/>
      <c r="B33" s="42"/>
      <c r="C33" s="42"/>
      <c r="D33" s="42"/>
      <c r="E33" s="42"/>
      <c r="F33" s="42"/>
      <c r="G33" s="42"/>
      <c r="H33" s="71"/>
      <c r="I33" s="130"/>
      <c r="J33" s="130"/>
      <c r="K33" s="130"/>
      <c r="L33" s="130"/>
      <c r="M33" s="130"/>
      <c r="N33" s="130"/>
      <c r="O33" s="131"/>
      <c r="P33" s="131"/>
    </row>
    <row r="34" spans="1:16" x14ac:dyDescent="0.25">
      <c r="A34" s="42"/>
      <c r="B34" s="42"/>
      <c r="C34" s="42"/>
      <c r="D34" s="42"/>
      <c r="E34" s="42"/>
      <c r="F34" s="42"/>
      <c r="G34" s="42"/>
      <c r="H34" s="71"/>
      <c r="I34" s="130"/>
      <c r="J34" s="130"/>
      <c r="K34" s="130"/>
      <c r="L34" s="130"/>
      <c r="M34" s="130"/>
      <c r="N34" s="130"/>
      <c r="O34" s="131"/>
      <c r="P34" s="131"/>
    </row>
    <row r="35" spans="1:16" x14ac:dyDescent="0.25">
      <c r="A35" s="42"/>
      <c r="B35" s="42"/>
      <c r="C35" s="42"/>
      <c r="D35" s="42"/>
      <c r="E35" s="42"/>
      <c r="F35" s="42"/>
      <c r="G35" s="42"/>
      <c r="H35" s="71"/>
      <c r="I35" s="130"/>
      <c r="J35" s="130"/>
      <c r="K35" s="130"/>
      <c r="L35" s="130"/>
      <c r="M35" s="130"/>
      <c r="N35" s="130"/>
      <c r="O35" s="131"/>
      <c r="P35" s="131"/>
    </row>
    <row r="36" spans="1:16" x14ac:dyDescent="0.25">
      <c r="A36" s="42"/>
      <c r="B36" s="42"/>
      <c r="C36" s="42"/>
      <c r="D36" s="42"/>
      <c r="E36" s="42"/>
      <c r="F36" s="42"/>
      <c r="G36" s="42"/>
      <c r="H36" s="71"/>
      <c r="I36" s="130"/>
      <c r="J36" s="130"/>
      <c r="K36" s="130"/>
      <c r="L36" s="130"/>
      <c r="M36" s="130"/>
      <c r="N36" s="130"/>
      <c r="O36" s="131"/>
      <c r="P36" s="131"/>
    </row>
    <row r="37" spans="1:16" x14ac:dyDescent="0.25">
      <c r="A37" s="42"/>
      <c r="B37" s="42"/>
      <c r="C37" s="42"/>
      <c r="D37" s="42"/>
      <c r="E37" s="42"/>
      <c r="F37" s="42"/>
      <c r="G37" s="42"/>
      <c r="H37" s="71"/>
      <c r="I37" s="130"/>
      <c r="J37" s="130"/>
      <c r="K37" s="130"/>
      <c r="L37" s="130"/>
      <c r="M37" s="130"/>
      <c r="N37" s="130"/>
      <c r="O37" s="131"/>
      <c r="P37" s="131"/>
    </row>
    <row r="38" spans="1:16" x14ac:dyDescent="0.25">
      <c r="A38" s="135" t="s">
        <v>56</v>
      </c>
      <c r="B38" s="42"/>
      <c r="C38" s="42"/>
      <c r="D38" s="42"/>
      <c r="E38" s="42"/>
      <c r="F38" s="42"/>
      <c r="G38" s="42"/>
      <c r="H38" s="135" t="s">
        <v>56</v>
      </c>
      <c r="I38" s="130"/>
      <c r="J38" s="130"/>
      <c r="K38" s="130"/>
      <c r="L38" s="130"/>
      <c r="M38" s="130"/>
      <c r="N38" s="130"/>
      <c r="O38" s="131"/>
      <c r="P38" s="131"/>
    </row>
    <row r="39" spans="1:16" x14ac:dyDescent="0.25">
      <c r="A39" s="60" t="s">
        <v>4</v>
      </c>
      <c r="B39" s="42"/>
      <c r="C39" s="42"/>
      <c r="D39" s="42"/>
      <c r="E39" s="42"/>
      <c r="F39" s="42"/>
      <c r="G39" s="42"/>
      <c r="H39" s="60" t="s">
        <v>4</v>
      </c>
      <c r="I39" s="130"/>
      <c r="J39" s="130"/>
      <c r="K39" s="130"/>
      <c r="L39" s="130"/>
      <c r="M39" s="130"/>
      <c r="N39" s="130"/>
      <c r="O39" s="131"/>
      <c r="P39" s="131"/>
    </row>
    <row r="40" spans="1:16" x14ac:dyDescent="0.25">
      <c r="A40" s="42"/>
      <c r="B40" s="42"/>
      <c r="C40" s="42"/>
      <c r="D40" s="42"/>
      <c r="E40" s="42"/>
      <c r="F40" s="42"/>
      <c r="G40" s="42"/>
      <c r="H40" s="71"/>
      <c r="I40" s="130"/>
      <c r="J40" s="130"/>
      <c r="K40" s="130"/>
      <c r="L40" s="130"/>
      <c r="M40" s="130"/>
      <c r="N40" s="130"/>
      <c r="O40" s="131"/>
      <c r="P40" s="131"/>
    </row>
    <row r="41" spans="1:16" x14ac:dyDescent="0.25">
      <c r="A41" s="42"/>
      <c r="B41" s="42"/>
      <c r="C41" s="42"/>
      <c r="D41" s="42"/>
      <c r="E41" s="42"/>
      <c r="F41" s="42"/>
      <c r="G41" s="42"/>
      <c r="H41" s="71"/>
      <c r="I41" s="130"/>
      <c r="J41" s="130"/>
      <c r="K41" s="130"/>
      <c r="L41" s="130"/>
      <c r="M41" s="130"/>
      <c r="N41" s="130"/>
      <c r="O41" s="131"/>
      <c r="P41" s="131"/>
    </row>
    <row r="42" spans="1:16" x14ac:dyDescent="0.25">
      <c r="A42" s="42"/>
      <c r="B42" s="42"/>
      <c r="C42" s="42"/>
      <c r="D42" s="42"/>
      <c r="E42" s="42"/>
      <c r="F42" s="42"/>
      <c r="G42" s="42"/>
      <c r="H42" s="71"/>
      <c r="I42" s="130"/>
      <c r="J42" s="130"/>
      <c r="K42" s="130"/>
      <c r="L42" s="130"/>
      <c r="M42" s="130"/>
      <c r="N42" s="130"/>
      <c r="O42" s="131"/>
      <c r="P42" s="131"/>
    </row>
    <row r="43" spans="1:16" x14ac:dyDescent="0.25">
      <c r="A43" s="39"/>
      <c r="B43" s="42"/>
      <c r="C43" s="42"/>
      <c r="D43" s="42"/>
      <c r="E43" s="42"/>
      <c r="F43" s="42"/>
      <c r="G43" s="42"/>
      <c r="H43" s="71"/>
      <c r="I43" s="39"/>
      <c r="J43" s="130"/>
      <c r="K43" s="130"/>
      <c r="L43" s="130"/>
      <c r="M43" s="130"/>
      <c r="N43" s="130"/>
      <c r="O43" s="131"/>
      <c r="P43" s="131"/>
    </row>
    <row r="44" spans="1:16" x14ac:dyDescent="0.25">
      <c r="A44" s="41"/>
      <c r="B44" s="42"/>
      <c r="C44" s="42"/>
      <c r="D44" s="42"/>
      <c r="E44" s="42"/>
      <c r="F44" s="42"/>
      <c r="G44" s="42"/>
      <c r="H44" s="71"/>
      <c r="I44" s="41"/>
      <c r="J44" s="130"/>
      <c r="K44" s="130"/>
      <c r="L44" s="130"/>
      <c r="M44" s="130"/>
      <c r="N44" s="130"/>
      <c r="O44" s="131"/>
      <c r="P44" s="131"/>
    </row>
    <row r="45" spans="1:16" x14ac:dyDescent="0.25">
      <c r="A45" s="59"/>
      <c r="B45" s="59"/>
      <c r="C45" s="59"/>
      <c r="D45" s="59"/>
      <c r="E45" s="59"/>
      <c r="F45" s="59"/>
      <c r="G45" s="59"/>
      <c r="H45" s="71"/>
      <c r="I45" s="130"/>
      <c r="J45" s="130"/>
      <c r="K45" s="130"/>
      <c r="L45" s="130"/>
      <c r="M45" s="130"/>
      <c r="N45" s="130"/>
      <c r="O45" s="131"/>
      <c r="P45" s="131"/>
    </row>
    <row r="46" spans="1:16" x14ac:dyDescent="0.25">
      <c r="A46" s="59"/>
      <c r="B46" s="59"/>
      <c r="C46" s="59"/>
      <c r="D46" s="59"/>
      <c r="E46" s="59"/>
      <c r="F46" s="921" t="s">
        <v>316</v>
      </c>
      <c r="G46" s="921"/>
      <c r="H46" s="71"/>
      <c r="I46" s="130"/>
      <c r="J46" s="130"/>
      <c r="K46" s="130"/>
      <c r="L46" s="130"/>
      <c r="M46" s="921" t="s">
        <v>316</v>
      </c>
      <c r="N46" s="921"/>
      <c r="O46" s="131"/>
      <c r="P46" s="131"/>
    </row>
    <row r="47" spans="1:16" x14ac:dyDescent="0.25">
      <c r="A47" s="59"/>
      <c r="B47" s="59"/>
      <c r="C47" s="59"/>
      <c r="D47" s="59"/>
      <c r="E47" s="59"/>
      <c r="F47" s="59"/>
      <c r="G47" s="59"/>
      <c r="H47" s="71"/>
      <c r="I47" s="71"/>
      <c r="J47" s="71"/>
      <c r="K47" s="71"/>
      <c r="L47" s="71"/>
      <c r="M47" s="71"/>
      <c r="N47" s="71"/>
      <c r="O47" s="59"/>
    </row>
    <row r="48" spans="1:16" x14ac:dyDescent="0.25">
      <c r="A48" s="59"/>
      <c r="B48" s="59"/>
      <c r="C48" s="59"/>
      <c r="D48" s="59"/>
      <c r="E48" s="59"/>
      <c r="F48" s="59"/>
      <c r="G48" s="59"/>
      <c r="H48" s="71"/>
      <c r="I48" s="71"/>
      <c r="J48" s="71"/>
      <c r="K48" s="71"/>
      <c r="L48" s="71"/>
      <c r="M48" s="71"/>
      <c r="N48" s="71"/>
      <c r="O48" s="59"/>
    </row>
  </sheetData>
  <mergeCells count="12">
    <mergeCell ref="F1:G1"/>
    <mergeCell ref="M1:N1"/>
    <mergeCell ref="M46:N46"/>
    <mergeCell ref="F46:G46"/>
    <mergeCell ref="A2:G2"/>
    <mergeCell ref="H2:N2"/>
    <mergeCell ref="A4:A5"/>
    <mergeCell ref="B4:C4"/>
    <mergeCell ref="D4:E4"/>
    <mergeCell ref="H4:H5"/>
    <mergeCell ref="I4:J4"/>
    <mergeCell ref="K4:L4"/>
  </mergeCells>
  <hyperlinks>
    <hyperlink ref="F1:G1" location="Inhalt_Jugendliche!A1" display="zurück zur Übersicht"/>
    <hyperlink ref="M1:N1" location="Inhalt_Jugendliche!A1" display="zurück zur Übersicht"/>
    <hyperlink ref="M46:N46" location="Inhalt_Jugendliche!A1" display="zurück zur Übersicht"/>
    <hyperlink ref="F46:G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8"/>
  <sheetViews>
    <sheetView showGridLines="0" view="pageLayout" zoomScale="70" zoomScaleNormal="100" zoomScalePageLayoutView="70" workbookViewId="0">
      <selection activeCell="N38" sqref="N38"/>
    </sheetView>
  </sheetViews>
  <sheetFormatPr baseColWidth="10" defaultColWidth="11.42578125" defaultRowHeight="15" x14ac:dyDescent="0.25"/>
  <cols>
    <col min="1" max="1" width="17.85546875" customWidth="1"/>
    <col min="2" max="2" width="7.5703125" customWidth="1"/>
    <col min="7" max="7" width="13.5703125" customWidth="1"/>
    <col min="8" max="8" width="17" customWidth="1"/>
    <col min="9" max="9" width="11.5703125" customWidth="1"/>
    <col min="10" max="10" width="9.5703125" customWidth="1"/>
  </cols>
  <sheetData>
    <row r="1" spans="1:16" x14ac:dyDescent="0.25">
      <c r="F1" s="921" t="s">
        <v>316</v>
      </c>
      <c r="G1" s="921"/>
      <c r="H1" s="18"/>
      <c r="I1" s="18"/>
      <c r="J1" s="18"/>
      <c r="K1" s="18"/>
      <c r="L1" s="18"/>
      <c r="M1" s="921" t="s">
        <v>316</v>
      </c>
      <c r="N1" s="921"/>
    </row>
    <row r="2" spans="1:16" ht="24" customHeight="1" x14ac:dyDescent="0.25">
      <c r="A2" s="914" t="s">
        <v>79</v>
      </c>
      <c r="B2" s="914"/>
      <c r="C2" s="914"/>
      <c r="D2" s="914"/>
      <c r="E2" s="914"/>
      <c r="F2" s="914"/>
      <c r="G2" s="914"/>
      <c r="H2" s="914" t="s">
        <v>80</v>
      </c>
      <c r="I2" s="914"/>
      <c r="J2" s="914"/>
      <c r="K2" s="914"/>
      <c r="L2" s="914"/>
      <c r="M2" s="914"/>
      <c r="N2" s="914"/>
      <c r="O2" s="53"/>
      <c r="P2" s="53"/>
    </row>
    <row r="3" spans="1:16" x14ac:dyDescent="0.25">
      <c r="A3" s="59"/>
      <c r="B3" s="59"/>
      <c r="C3" s="59"/>
      <c r="D3" s="59"/>
      <c r="E3" s="59"/>
      <c r="F3" s="59"/>
      <c r="G3" s="59"/>
      <c r="H3" s="59"/>
      <c r="I3" s="59"/>
      <c r="J3" s="59"/>
      <c r="K3" s="59"/>
      <c r="L3" s="59"/>
      <c r="M3" s="59"/>
      <c r="N3" s="59"/>
      <c r="O3" s="42"/>
    </row>
    <row r="4" spans="1:16" x14ac:dyDescent="0.25">
      <c r="A4" s="908"/>
      <c r="B4" s="916" t="s">
        <v>49</v>
      </c>
      <c r="C4" s="909"/>
      <c r="D4" s="909" t="s">
        <v>39</v>
      </c>
      <c r="E4" s="909"/>
      <c r="F4" s="70"/>
      <c r="G4" s="70"/>
      <c r="H4" s="908"/>
      <c r="I4" s="916" t="s">
        <v>49</v>
      </c>
      <c r="J4" s="909"/>
      <c r="K4" s="909" t="s">
        <v>39</v>
      </c>
      <c r="L4" s="909"/>
      <c r="M4" s="39"/>
      <c r="N4" s="39"/>
      <c r="O4" s="39"/>
      <c r="P4" s="39"/>
    </row>
    <row r="5" spans="1:16" x14ac:dyDescent="0.25">
      <c r="A5" s="915"/>
      <c r="B5" s="114" t="s">
        <v>0</v>
      </c>
      <c r="C5" s="115" t="s">
        <v>1</v>
      </c>
      <c r="D5" s="115" t="s">
        <v>0</v>
      </c>
      <c r="E5" s="115" t="s">
        <v>1</v>
      </c>
      <c r="F5" s="89"/>
      <c r="G5" s="89"/>
      <c r="H5" s="915"/>
      <c r="I5" s="114" t="s">
        <v>0</v>
      </c>
      <c r="J5" s="115" t="s">
        <v>1</v>
      </c>
      <c r="K5" s="115" t="s">
        <v>0</v>
      </c>
      <c r="L5" s="115" t="s">
        <v>1</v>
      </c>
      <c r="M5" s="105"/>
      <c r="N5" s="105"/>
      <c r="O5" s="105"/>
      <c r="P5" s="105"/>
    </row>
    <row r="6" spans="1:16" ht="15" customHeight="1" x14ac:dyDescent="0.25">
      <c r="A6" s="116" t="s">
        <v>2</v>
      </c>
      <c r="B6" s="119">
        <v>9726</v>
      </c>
      <c r="C6" s="118">
        <v>0.92787635947338298</v>
      </c>
      <c r="D6" s="119">
        <v>2095</v>
      </c>
      <c r="E6" s="118">
        <v>0.92904656319290468</v>
      </c>
      <c r="F6" s="90"/>
      <c r="G6" s="90"/>
      <c r="H6" s="116" t="s">
        <v>2</v>
      </c>
      <c r="I6" s="119">
        <v>192659</v>
      </c>
      <c r="J6" s="118">
        <v>0.9017969565481958</v>
      </c>
      <c r="K6" s="119">
        <v>41633</v>
      </c>
      <c r="L6" s="118">
        <v>0.90939472707018199</v>
      </c>
      <c r="M6" s="104"/>
      <c r="N6" s="104"/>
      <c r="O6" s="104"/>
      <c r="P6" s="104"/>
    </row>
    <row r="7" spans="1:16" ht="15" customHeight="1" x14ac:dyDescent="0.25">
      <c r="A7" s="120" t="s">
        <v>15</v>
      </c>
      <c r="B7" s="119">
        <v>751</v>
      </c>
      <c r="C7" s="118">
        <v>7.1646632322075937E-2</v>
      </c>
      <c r="D7" s="119">
        <v>160</v>
      </c>
      <c r="E7" s="118">
        <v>7.0953436807095344E-2</v>
      </c>
      <c r="F7" s="113"/>
      <c r="G7" s="94"/>
      <c r="H7" s="120" t="s">
        <v>15</v>
      </c>
      <c r="I7" s="119">
        <v>20848</v>
      </c>
      <c r="J7" s="118">
        <v>9.7585178736092196E-2</v>
      </c>
      <c r="K7" s="119">
        <v>4124</v>
      </c>
      <c r="L7" s="118">
        <v>9.0081037985190363E-2</v>
      </c>
      <c r="M7" s="94"/>
      <c r="N7" s="113"/>
      <c r="O7" s="94"/>
      <c r="P7" s="113"/>
    </row>
    <row r="8" spans="1:16" ht="15" customHeight="1" x14ac:dyDescent="0.25">
      <c r="A8" s="98" t="s">
        <v>23</v>
      </c>
      <c r="B8" s="119" t="s">
        <v>5</v>
      </c>
      <c r="C8" s="118" t="s">
        <v>3</v>
      </c>
      <c r="D8" s="119" t="s">
        <v>5</v>
      </c>
      <c r="E8" s="118" t="s">
        <v>3</v>
      </c>
      <c r="F8" s="113"/>
      <c r="G8" s="94"/>
      <c r="H8" s="98" t="s">
        <v>23</v>
      </c>
      <c r="I8" s="119">
        <v>705</v>
      </c>
      <c r="J8" s="118">
        <v>3.2999592770982826E-3</v>
      </c>
      <c r="K8" s="119">
        <v>140</v>
      </c>
      <c r="L8" s="118">
        <v>3.0580371769948233E-3</v>
      </c>
      <c r="M8" s="94"/>
      <c r="N8" s="113"/>
      <c r="O8" s="94"/>
      <c r="P8" s="113"/>
    </row>
    <row r="9" spans="1:16" ht="15" customHeight="1" x14ac:dyDescent="0.25">
      <c r="A9" s="98" t="s">
        <v>22</v>
      </c>
      <c r="B9" s="119" t="s">
        <v>5</v>
      </c>
      <c r="C9" s="118" t="s">
        <v>3</v>
      </c>
      <c r="D9" s="119">
        <v>14</v>
      </c>
      <c r="E9" s="118">
        <v>6.2084257206208426E-3</v>
      </c>
      <c r="F9" s="113"/>
      <c r="G9" s="94"/>
      <c r="H9" s="98" t="s">
        <v>22</v>
      </c>
      <c r="I9" s="119">
        <v>2535</v>
      </c>
      <c r="J9" s="118">
        <v>1.1865811017651271E-2</v>
      </c>
      <c r="K9" s="119">
        <v>558</v>
      </c>
      <c r="L9" s="118">
        <v>1.2188462462593653E-2</v>
      </c>
      <c r="M9" s="94"/>
      <c r="N9" s="113"/>
      <c r="O9" s="94"/>
      <c r="P9" s="113"/>
    </row>
    <row r="10" spans="1:16" ht="15" customHeight="1" x14ac:dyDescent="0.25">
      <c r="A10" s="98" t="s">
        <v>25</v>
      </c>
      <c r="B10" s="119" t="s">
        <v>5</v>
      </c>
      <c r="C10" s="118" t="s">
        <v>3</v>
      </c>
      <c r="D10" s="119">
        <v>0</v>
      </c>
      <c r="E10" s="118">
        <v>0</v>
      </c>
      <c r="F10" s="113"/>
      <c r="G10" s="94"/>
      <c r="H10" s="98" t="s">
        <v>25</v>
      </c>
      <c r="I10" s="119">
        <v>159</v>
      </c>
      <c r="J10" s="118">
        <v>7.442461348349318E-4</v>
      </c>
      <c r="K10" s="119">
        <v>11</v>
      </c>
      <c r="L10" s="118">
        <v>2.4027434962102181E-4</v>
      </c>
      <c r="M10" s="94"/>
      <c r="N10" s="113"/>
      <c r="O10" s="94"/>
      <c r="P10" s="113"/>
    </row>
    <row r="11" spans="1:16" ht="15" customHeight="1" x14ac:dyDescent="0.25">
      <c r="A11" s="98" t="s">
        <v>26</v>
      </c>
      <c r="B11" s="119">
        <v>12</v>
      </c>
      <c r="C11" s="118">
        <v>1.1448196908986834E-3</v>
      </c>
      <c r="D11" s="119">
        <v>4</v>
      </c>
      <c r="E11" s="118">
        <v>1.7738359201773836E-3</v>
      </c>
      <c r="F11" s="113"/>
      <c r="G11" s="94"/>
      <c r="H11" s="98" t="s">
        <v>26</v>
      </c>
      <c r="I11" s="119">
        <v>329</v>
      </c>
      <c r="J11" s="118">
        <v>1.5399809959791985E-3</v>
      </c>
      <c r="K11" s="119">
        <v>25</v>
      </c>
      <c r="L11" s="118">
        <v>5.4607806732050418E-4</v>
      </c>
      <c r="M11" s="94"/>
      <c r="N11" s="113"/>
      <c r="O11" s="94"/>
      <c r="P11" s="113"/>
    </row>
    <row r="12" spans="1:16" s="5" customFormat="1" ht="15" customHeight="1" x14ac:dyDescent="0.25">
      <c r="A12" s="98" t="s">
        <v>24</v>
      </c>
      <c r="B12" s="119">
        <v>25</v>
      </c>
      <c r="C12" s="118">
        <v>2.3850410227055905E-3</v>
      </c>
      <c r="D12" s="119" t="s">
        <v>5</v>
      </c>
      <c r="E12" s="118" t="s">
        <v>3</v>
      </c>
      <c r="F12" s="113"/>
      <c r="G12" s="94"/>
      <c r="H12" s="98" t="s">
        <v>24</v>
      </c>
      <c r="I12" s="119">
        <v>564</v>
      </c>
      <c r="J12" s="118">
        <v>2.6399674216786261E-3</v>
      </c>
      <c r="K12" s="119">
        <v>76</v>
      </c>
      <c r="L12" s="118">
        <v>1.6600773246543325E-3</v>
      </c>
      <c r="M12" s="94"/>
      <c r="N12" s="113"/>
      <c r="O12" s="94"/>
      <c r="P12" s="113"/>
    </row>
    <row r="13" spans="1:16" s="5" customFormat="1" ht="15" customHeight="1" x14ac:dyDescent="0.25">
      <c r="A13" s="95" t="s">
        <v>21</v>
      </c>
      <c r="B13" s="119">
        <v>360</v>
      </c>
      <c r="C13" s="118">
        <v>3.4344590726960507E-2</v>
      </c>
      <c r="D13" s="119">
        <v>86</v>
      </c>
      <c r="E13" s="118">
        <v>3.8137472283813749E-2</v>
      </c>
      <c r="F13" s="113"/>
      <c r="G13" s="94"/>
      <c r="H13" s="95" t="s">
        <v>21</v>
      </c>
      <c r="I13" s="119">
        <v>8243</v>
      </c>
      <c r="J13" s="118">
        <v>3.8583779178895238E-2</v>
      </c>
      <c r="K13" s="119">
        <v>1990</v>
      </c>
      <c r="L13" s="118">
        <v>4.3467814158712127E-2</v>
      </c>
      <c r="M13" s="94"/>
      <c r="N13" s="113"/>
      <c r="O13" s="94"/>
      <c r="P13" s="113"/>
    </row>
    <row r="14" spans="1:16" s="5" customFormat="1" ht="15" customHeight="1" x14ac:dyDescent="0.25">
      <c r="A14" s="98" t="s">
        <v>28</v>
      </c>
      <c r="B14" s="119">
        <v>10</v>
      </c>
      <c r="C14" s="118">
        <v>9.5401640908223621E-4</v>
      </c>
      <c r="D14" s="119">
        <v>3</v>
      </c>
      <c r="E14" s="118">
        <v>1.3303769401330377E-3</v>
      </c>
      <c r="F14" s="113"/>
      <c r="G14" s="94"/>
      <c r="H14" s="98" t="s">
        <v>28</v>
      </c>
      <c r="I14" s="119">
        <v>498</v>
      </c>
      <c r="J14" s="118">
        <v>2.3310350638226169E-3</v>
      </c>
      <c r="K14" s="119">
        <v>86</v>
      </c>
      <c r="L14" s="118">
        <v>1.8785085515825343E-3</v>
      </c>
      <c r="M14" s="94"/>
      <c r="N14" s="113"/>
      <c r="O14" s="94"/>
      <c r="P14" s="113"/>
    </row>
    <row r="15" spans="1:16" s="5" customFormat="1" ht="26.25" customHeight="1" x14ac:dyDescent="0.25">
      <c r="A15" s="95" t="s">
        <v>50</v>
      </c>
      <c r="B15" s="119">
        <v>92</v>
      </c>
      <c r="C15" s="118">
        <v>8.7769509635565734E-3</v>
      </c>
      <c r="D15" s="119">
        <v>23</v>
      </c>
      <c r="E15" s="118">
        <v>1.0199556541019957E-2</v>
      </c>
      <c r="F15" s="113"/>
      <c r="G15" s="94"/>
      <c r="H15" s="95" t="s">
        <v>50</v>
      </c>
      <c r="I15" s="119">
        <v>2391</v>
      </c>
      <c r="J15" s="118">
        <v>1.1191776782329068E-2</v>
      </c>
      <c r="K15" s="119">
        <v>446</v>
      </c>
      <c r="L15" s="118">
        <v>9.7420327209977939E-3</v>
      </c>
      <c r="M15" s="94"/>
      <c r="N15" s="113"/>
      <c r="O15" s="94"/>
      <c r="P15" s="113"/>
    </row>
    <row r="16" spans="1:16" s="5" customFormat="1" ht="26.25" customHeight="1" x14ac:dyDescent="0.25">
      <c r="A16" s="95" t="s">
        <v>27</v>
      </c>
      <c r="B16" s="119">
        <v>16</v>
      </c>
      <c r="C16" s="118">
        <v>1.5264262545315779E-3</v>
      </c>
      <c r="D16" s="119">
        <v>4</v>
      </c>
      <c r="E16" s="118">
        <v>1.7738359201773836E-3</v>
      </c>
      <c r="F16" s="113"/>
      <c r="G16" s="94"/>
      <c r="H16" s="95" t="s">
        <v>27</v>
      </c>
      <c r="I16" s="119">
        <v>446</v>
      </c>
      <c r="J16" s="118">
        <v>2.0876338121784879E-3</v>
      </c>
      <c r="K16" s="119">
        <v>60</v>
      </c>
      <c r="L16" s="118">
        <v>1.3105873615692099E-3</v>
      </c>
      <c r="M16" s="94"/>
      <c r="N16" s="113"/>
      <c r="O16" s="94"/>
      <c r="P16" s="113"/>
    </row>
    <row r="17" spans="1:16" s="5" customFormat="1" x14ac:dyDescent="0.25">
      <c r="A17" s="98" t="s">
        <v>51</v>
      </c>
      <c r="B17" s="119">
        <v>236</v>
      </c>
      <c r="C17" s="118">
        <v>2.2514787254340776E-2</v>
      </c>
      <c r="D17" s="119">
        <v>26</v>
      </c>
      <c r="E17" s="118">
        <v>1.1529933481152993E-2</v>
      </c>
      <c r="F17" s="113"/>
      <c r="G17" s="94"/>
      <c r="H17" s="98" t="s">
        <v>51</v>
      </c>
      <c r="I17" s="119">
        <v>4978</v>
      </c>
      <c r="J17" s="118">
        <v>2.330098905162447E-2</v>
      </c>
      <c r="K17" s="119">
        <v>732</v>
      </c>
      <c r="L17" s="118">
        <v>1.598916581114436E-2</v>
      </c>
      <c r="M17" s="94"/>
      <c r="N17" s="113"/>
      <c r="O17" s="94"/>
      <c r="P17" s="113"/>
    </row>
    <row r="18" spans="1:16" s="5" customFormat="1" x14ac:dyDescent="0.25">
      <c r="A18" s="121" t="s">
        <v>13</v>
      </c>
      <c r="B18" s="119">
        <v>10482</v>
      </c>
      <c r="C18" s="118">
        <v>1</v>
      </c>
      <c r="D18" s="119">
        <v>2255</v>
      </c>
      <c r="E18" s="118">
        <v>1</v>
      </c>
      <c r="F18" s="113"/>
      <c r="G18" s="94"/>
      <c r="H18" s="121" t="s">
        <v>13</v>
      </c>
      <c r="I18" s="119">
        <v>213639</v>
      </c>
      <c r="J18" s="118">
        <v>1</v>
      </c>
      <c r="K18" s="119">
        <v>45781</v>
      </c>
      <c r="L18" s="118">
        <v>1</v>
      </c>
      <c r="M18" s="94"/>
      <c r="N18" s="113"/>
      <c r="O18" s="94"/>
      <c r="P18" s="113"/>
    </row>
    <row r="19" spans="1:16" s="5" customFormat="1" x14ac:dyDescent="0.25">
      <c r="A19" s="4" t="s">
        <v>52</v>
      </c>
      <c r="B19"/>
      <c r="C19"/>
      <c r="D19"/>
      <c r="E19"/>
      <c r="F19" s="113"/>
      <c r="G19" s="94"/>
      <c r="H19" s="4" t="s">
        <v>52</v>
      </c>
      <c r="I19"/>
      <c r="J19"/>
      <c r="K19"/>
      <c r="L19"/>
      <c r="M19" s="94"/>
      <c r="N19" s="113"/>
      <c r="O19" s="94"/>
      <c r="P19" s="113"/>
    </row>
    <row r="20" spans="1:16" s="5" customFormat="1" x14ac:dyDescent="0.25">
      <c r="A20" s="4" t="s">
        <v>4</v>
      </c>
      <c r="B20"/>
      <c r="C20"/>
      <c r="D20"/>
      <c r="E20"/>
      <c r="F20" s="113"/>
      <c r="G20" s="94"/>
      <c r="H20" s="4" t="s">
        <v>4</v>
      </c>
      <c r="I20"/>
      <c r="J20"/>
      <c r="K20"/>
      <c r="L20"/>
      <c r="M20" s="94"/>
      <c r="N20" s="113"/>
      <c r="O20" s="94"/>
      <c r="P20" s="113"/>
    </row>
    <row r="21" spans="1:16" s="5" customFormat="1" x14ac:dyDescent="0.25">
      <c r="A21" s="89"/>
      <c r="B21" s="112"/>
      <c r="C21" s="94"/>
      <c r="D21" s="113"/>
      <c r="E21" s="94"/>
      <c r="F21" s="113"/>
      <c r="G21" s="94"/>
      <c r="H21" s="113"/>
      <c r="I21" s="105"/>
      <c r="J21" s="132"/>
      <c r="K21" s="94"/>
      <c r="L21" s="113"/>
      <c r="M21" s="94"/>
      <c r="N21" s="113"/>
      <c r="O21" s="94"/>
      <c r="P21" s="113"/>
    </row>
    <row r="22" spans="1:16" s="5" customFormat="1" x14ac:dyDescent="0.25">
      <c r="A22" s="39"/>
      <c r="B22" s="39"/>
      <c r="C22" s="39"/>
      <c r="D22" s="39"/>
      <c r="E22" s="39"/>
      <c r="F22" s="39"/>
      <c r="G22" s="39"/>
      <c r="H22" s="39"/>
      <c r="I22" s="39"/>
      <c r="J22" s="130"/>
      <c r="K22" s="130"/>
      <c r="L22" s="130"/>
      <c r="M22" s="130"/>
      <c r="N22" s="130"/>
      <c r="O22" s="131"/>
      <c r="P22" s="131"/>
    </row>
    <row r="23" spans="1:16" s="5" customFormat="1" x14ac:dyDescent="0.25">
      <c r="A23" s="41"/>
      <c r="B23" s="42"/>
      <c r="C23" s="42"/>
      <c r="D23" s="42"/>
      <c r="E23" s="42"/>
      <c r="F23" s="42"/>
      <c r="G23" s="42"/>
      <c r="H23" s="42"/>
      <c r="I23" s="41"/>
      <c r="J23" s="130"/>
      <c r="K23" s="130"/>
      <c r="L23" s="130"/>
      <c r="M23" s="130"/>
      <c r="N23" s="130"/>
      <c r="O23" s="131"/>
      <c r="P23" s="131"/>
    </row>
    <row r="24" spans="1:16" s="5" customFormat="1" ht="33.75" x14ac:dyDescent="0.25">
      <c r="A24" s="133"/>
      <c r="B24" s="82" t="s">
        <v>49</v>
      </c>
      <c r="C24" s="82" t="s">
        <v>55</v>
      </c>
      <c r="D24" s="42"/>
      <c r="E24" s="42"/>
      <c r="F24" s="42"/>
      <c r="G24" s="42"/>
      <c r="H24" s="133"/>
      <c r="I24" s="82" t="s">
        <v>49</v>
      </c>
      <c r="J24" s="82" t="s">
        <v>55</v>
      </c>
      <c r="K24" s="130"/>
      <c r="L24" s="130"/>
      <c r="M24" s="130"/>
      <c r="N24" s="130"/>
      <c r="O24" s="131"/>
      <c r="P24" s="131"/>
    </row>
    <row r="25" spans="1:16" s="5" customFormat="1" x14ac:dyDescent="0.25">
      <c r="A25" s="57" t="s">
        <v>2</v>
      </c>
      <c r="B25" s="134">
        <f>B6</f>
        <v>9726</v>
      </c>
      <c r="C25" s="134">
        <f>D6</f>
        <v>2095</v>
      </c>
      <c r="D25" s="42"/>
      <c r="E25" s="42"/>
      <c r="F25" s="42"/>
      <c r="G25" s="42"/>
      <c r="H25" s="57" t="s">
        <v>2</v>
      </c>
      <c r="I25" s="134">
        <f>I6</f>
        <v>192659</v>
      </c>
      <c r="J25" s="134">
        <f>K6</f>
        <v>41633</v>
      </c>
      <c r="K25" s="130"/>
      <c r="L25" s="130"/>
      <c r="M25" s="130"/>
      <c r="N25" s="130"/>
      <c r="O25" s="131"/>
      <c r="P25" s="131"/>
    </row>
    <row r="26" spans="1:16" s="5" customFormat="1" x14ac:dyDescent="0.25">
      <c r="A26" s="57" t="s">
        <v>6</v>
      </c>
      <c r="B26" s="134">
        <f>B7</f>
        <v>751</v>
      </c>
      <c r="C26" s="134">
        <f>D7</f>
        <v>160</v>
      </c>
      <c r="D26" s="129"/>
      <c r="E26" s="129"/>
      <c r="F26" s="129"/>
      <c r="G26" s="42"/>
      <c r="H26" s="57" t="s">
        <v>6</v>
      </c>
      <c r="I26" s="134">
        <f>I7</f>
        <v>20848</v>
      </c>
      <c r="J26" s="134">
        <f>K7</f>
        <v>4124</v>
      </c>
      <c r="K26" s="129"/>
      <c r="L26" s="129"/>
      <c r="M26" s="129"/>
      <c r="N26" s="129"/>
      <c r="O26" s="129"/>
      <c r="P26" s="131"/>
    </row>
    <row r="27" spans="1:16" s="5" customFormat="1" x14ac:dyDescent="0.25">
      <c r="A27" s="46"/>
      <c r="B27" s="94"/>
      <c r="C27" s="94"/>
      <c r="D27" s="94"/>
      <c r="E27" s="94"/>
      <c r="F27" s="94"/>
      <c r="G27" s="42"/>
      <c r="H27" s="71"/>
      <c r="I27" s="130"/>
      <c r="J27" s="46"/>
      <c r="K27" s="94"/>
      <c r="L27" s="94"/>
      <c r="M27" s="94"/>
      <c r="N27" s="94"/>
      <c r="O27" s="94"/>
      <c r="P27" s="131"/>
    </row>
    <row r="28" spans="1:16" s="5" customFormat="1" x14ac:dyDescent="0.25">
      <c r="A28" s="46"/>
      <c r="B28" s="94"/>
      <c r="C28" s="94"/>
      <c r="D28" s="94"/>
      <c r="E28" s="94"/>
      <c r="F28" s="94"/>
      <c r="G28" s="42"/>
      <c r="H28" s="71"/>
      <c r="I28" s="130"/>
      <c r="J28" s="46"/>
      <c r="K28" s="94"/>
      <c r="L28" s="94"/>
      <c r="M28" s="94"/>
      <c r="N28" s="94"/>
      <c r="O28" s="94"/>
      <c r="P28" s="131"/>
    </row>
    <row r="29" spans="1:16" s="5" customFormat="1" x14ac:dyDescent="0.25">
      <c r="A29" s="42"/>
      <c r="B29" s="42"/>
      <c r="C29" s="42"/>
      <c r="D29" s="42"/>
      <c r="E29" s="42"/>
      <c r="F29" s="42"/>
      <c r="G29" s="42"/>
      <c r="H29" s="71"/>
      <c r="I29" s="130"/>
      <c r="J29" s="130"/>
      <c r="K29" s="130"/>
      <c r="L29" s="130"/>
      <c r="M29" s="130"/>
      <c r="N29" s="130"/>
      <c r="O29" s="131"/>
      <c r="P29" s="131"/>
    </row>
    <row r="30" spans="1:16" s="5" customFormat="1" x14ac:dyDescent="0.25">
      <c r="A30" s="39"/>
      <c r="B30" s="42"/>
      <c r="C30" s="42"/>
      <c r="D30" s="42"/>
      <c r="E30" s="42"/>
      <c r="F30" s="42"/>
      <c r="G30" s="42"/>
      <c r="H30" s="39"/>
      <c r="I30" s="130"/>
      <c r="J30" s="130"/>
      <c r="K30" s="130"/>
      <c r="L30" s="130"/>
      <c r="M30" s="130"/>
      <c r="N30" s="130"/>
      <c r="O30" s="131"/>
      <c r="P30" s="131"/>
    </row>
    <row r="31" spans="1:16" s="5" customFormat="1" x14ac:dyDescent="0.25">
      <c r="A31" s="41"/>
      <c r="B31" s="42"/>
      <c r="C31" s="42"/>
      <c r="D31" s="42"/>
      <c r="E31" s="42"/>
      <c r="F31" s="42"/>
      <c r="G31" s="42"/>
      <c r="H31" s="41"/>
      <c r="I31" s="130"/>
      <c r="J31" s="130"/>
      <c r="K31" s="130"/>
      <c r="L31" s="130"/>
      <c r="M31" s="130"/>
      <c r="N31" s="130"/>
      <c r="O31" s="131"/>
      <c r="P31" s="131"/>
    </row>
    <row r="32" spans="1:16" s="5" customFormat="1" x14ac:dyDescent="0.25">
      <c r="A32" s="42"/>
      <c r="B32" s="42"/>
      <c r="C32" s="42"/>
      <c r="D32" s="42"/>
      <c r="E32" s="42"/>
      <c r="F32" s="42"/>
      <c r="G32" s="42"/>
      <c r="H32" s="71"/>
      <c r="I32" s="130"/>
      <c r="J32" s="130"/>
      <c r="K32" s="130"/>
      <c r="L32" s="130"/>
      <c r="M32" s="130"/>
      <c r="N32" s="130"/>
      <c r="O32" s="131"/>
      <c r="P32" s="131"/>
    </row>
    <row r="33" spans="1:16" s="5" customFormat="1" x14ac:dyDescent="0.25">
      <c r="A33" s="42"/>
      <c r="B33" s="42"/>
      <c r="C33" s="42"/>
      <c r="D33" s="42"/>
      <c r="E33" s="42"/>
      <c r="F33" s="42"/>
      <c r="G33" s="42"/>
      <c r="H33" s="71"/>
      <c r="I33" s="130"/>
      <c r="J33" s="130"/>
      <c r="K33" s="130"/>
      <c r="L33" s="130"/>
      <c r="M33" s="130"/>
      <c r="N33" s="130"/>
      <c r="O33" s="131"/>
      <c r="P33" s="131"/>
    </row>
    <row r="34" spans="1:16" x14ac:dyDescent="0.25">
      <c r="A34" s="42"/>
      <c r="B34" s="42"/>
      <c r="C34" s="42"/>
      <c r="D34" s="42"/>
      <c r="E34" s="42"/>
      <c r="F34" s="42"/>
      <c r="G34" s="42"/>
      <c r="H34" s="71"/>
      <c r="I34" s="130"/>
      <c r="J34" s="130"/>
      <c r="K34" s="130"/>
      <c r="L34" s="130"/>
      <c r="M34" s="130"/>
      <c r="N34" s="130"/>
      <c r="O34" s="131"/>
      <c r="P34" s="131"/>
    </row>
    <row r="35" spans="1:16" x14ac:dyDescent="0.25">
      <c r="A35" s="42"/>
      <c r="B35" s="42"/>
      <c r="C35" s="42"/>
      <c r="D35" s="42"/>
      <c r="E35" s="42"/>
      <c r="F35" s="42"/>
      <c r="G35" s="42"/>
      <c r="H35" s="71"/>
      <c r="I35" s="130"/>
      <c r="J35" s="130"/>
      <c r="K35" s="130"/>
      <c r="L35" s="130"/>
      <c r="M35" s="130"/>
      <c r="N35" s="130"/>
      <c r="O35" s="131"/>
      <c r="P35" s="131"/>
    </row>
    <row r="36" spans="1:16" x14ac:dyDescent="0.25">
      <c r="A36" s="42"/>
      <c r="B36" s="42"/>
      <c r="C36" s="42"/>
      <c r="D36" s="42"/>
      <c r="E36" s="42"/>
      <c r="F36" s="42"/>
      <c r="G36" s="42"/>
      <c r="H36" s="71"/>
      <c r="I36" s="130"/>
      <c r="J36" s="130"/>
      <c r="K36" s="130"/>
      <c r="L36" s="130"/>
      <c r="M36" s="130"/>
      <c r="N36" s="130"/>
      <c r="O36" s="131"/>
      <c r="P36" s="131"/>
    </row>
    <row r="37" spans="1:16" x14ac:dyDescent="0.25">
      <c r="A37" s="42"/>
      <c r="B37" s="42"/>
      <c r="C37" s="42"/>
      <c r="D37" s="42"/>
      <c r="E37" s="42"/>
      <c r="F37" s="42"/>
      <c r="G37" s="42"/>
      <c r="H37" s="71"/>
      <c r="I37" s="130"/>
      <c r="J37" s="130"/>
      <c r="K37" s="130"/>
      <c r="L37" s="130"/>
      <c r="M37" s="130"/>
      <c r="N37" s="130"/>
      <c r="O37" s="131"/>
      <c r="P37" s="131"/>
    </row>
    <row r="38" spans="1:16" x14ac:dyDescent="0.25">
      <c r="A38" s="135" t="s">
        <v>56</v>
      </c>
      <c r="B38" s="42"/>
      <c r="C38" s="42"/>
      <c r="D38" s="42"/>
      <c r="E38" s="42"/>
      <c r="F38" s="42"/>
      <c r="G38" s="42"/>
      <c r="H38" s="135" t="s">
        <v>56</v>
      </c>
      <c r="I38" s="130"/>
      <c r="J38" s="130"/>
      <c r="K38" s="130"/>
      <c r="L38" s="130"/>
      <c r="M38" s="130"/>
      <c r="N38" s="130"/>
      <c r="O38" s="131"/>
      <c r="P38" s="131"/>
    </row>
    <row r="39" spans="1:16" x14ac:dyDescent="0.25">
      <c r="A39" s="60" t="s">
        <v>4</v>
      </c>
      <c r="B39" s="42"/>
      <c r="C39" s="42"/>
      <c r="D39" s="42"/>
      <c r="E39" s="42"/>
      <c r="F39" s="42"/>
      <c r="G39" s="42"/>
      <c r="H39" s="60" t="s">
        <v>4</v>
      </c>
      <c r="I39" s="130"/>
      <c r="J39" s="130"/>
      <c r="K39" s="130"/>
      <c r="L39" s="130"/>
      <c r="M39" s="130"/>
      <c r="N39" s="130"/>
      <c r="O39" s="131"/>
      <c r="P39" s="131"/>
    </row>
    <row r="40" spans="1:16" x14ac:dyDescent="0.25">
      <c r="A40" s="42"/>
      <c r="B40" s="42"/>
      <c r="C40" s="42"/>
      <c r="D40" s="42"/>
      <c r="E40" s="42"/>
      <c r="F40" s="42"/>
      <c r="G40" s="42"/>
      <c r="H40" s="71"/>
      <c r="I40" s="130"/>
      <c r="J40" s="130"/>
      <c r="K40" s="130"/>
      <c r="L40" s="130"/>
      <c r="M40" s="130"/>
      <c r="N40" s="130"/>
      <c r="O40" s="131"/>
      <c r="P40" s="131"/>
    </row>
    <row r="41" spans="1:16" x14ac:dyDescent="0.25">
      <c r="A41" s="42"/>
      <c r="B41" s="42"/>
      <c r="C41" s="42"/>
      <c r="D41" s="42"/>
      <c r="E41" s="42"/>
      <c r="F41" s="42"/>
      <c r="G41" s="42"/>
      <c r="H41" s="71"/>
      <c r="I41" s="130"/>
      <c r="J41" s="130"/>
      <c r="K41" s="130"/>
      <c r="L41" s="130"/>
      <c r="M41" s="130"/>
      <c r="N41" s="130"/>
      <c r="O41" s="131"/>
      <c r="P41" s="131"/>
    </row>
    <row r="42" spans="1:16" x14ac:dyDescent="0.25">
      <c r="A42" s="42"/>
      <c r="B42" s="42"/>
      <c r="C42" s="42"/>
      <c r="D42" s="42"/>
      <c r="E42" s="42"/>
      <c r="F42" s="42"/>
      <c r="G42" s="42"/>
      <c r="H42" s="71"/>
      <c r="I42" s="130"/>
      <c r="J42" s="130"/>
      <c r="K42" s="130"/>
      <c r="L42" s="130"/>
      <c r="M42" s="130"/>
      <c r="N42" s="130"/>
      <c r="O42" s="131"/>
      <c r="P42" s="131"/>
    </row>
    <row r="43" spans="1:16" x14ac:dyDescent="0.25">
      <c r="A43" s="39"/>
      <c r="B43" s="42"/>
      <c r="C43" s="42"/>
      <c r="D43" s="42"/>
      <c r="E43" s="42"/>
      <c r="F43" s="42"/>
      <c r="G43" s="42"/>
      <c r="H43" s="71"/>
      <c r="I43" s="39"/>
      <c r="J43" s="130"/>
      <c r="K43" s="130"/>
      <c r="L43" s="130"/>
      <c r="M43" s="130"/>
      <c r="N43" s="130"/>
      <c r="O43" s="131"/>
      <c r="P43" s="131"/>
    </row>
    <row r="44" spans="1:16" x14ac:dyDescent="0.25">
      <c r="A44" s="41"/>
      <c r="B44" s="42"/>
      <c r="C44" s="42"/>
      <c r="D44" s="42"/>
      <c r="E44" s="42"/>
      <c r="F44" s="42"/>
      <c r="G44" s="42"/>
      <c r="H44" s="71"/>
      <c r="I44" s="41"/>
      <c r="J44" s="130"/>
      <c r="K44" s="130"/>
      <c r="L44" s="130"/>
      <c r="M44" s="130"/>
      <c r="N44" s="130"/>
      <c r="O44" s="131"/>
      <c r="P44" s="131"/>
    </row>
    <row r="45" spans="1:16" x14ac:dyDescent="0.25">
      <c r="A45" s="59"/>
      <c r="B45" s="59"/>
      <c r="C45" s="59"/>
      <c r="D45" s="59"/>
      <c r="E45" s="59"/>
      <c r="F45" s="59"/>
      <c r="G45" s="59"/>
      <c r="H45" s="71"/>
      <c r="I45" s="130"/>
      <c r="J45" s="130"/>
      <c r="K45" s="130"/>
      <c r="L45" s="130"/>
      <c r="M45" s="130"/>
      <c r="N45" s="130"/>
      <c r="O45" s="131"/>
      <c r="P45" s="131"/>
    </row>
    <row r="46" spans="1:16" x14ac:dyDescent="0.25">
      <c r="A46" s="59"/>
      <c r="B46" s="59"/>
      <c r="C46" s="59"/>
      <c r="D46" s="59"/>
      <c r="E46" s="59"/>
      <c r="F46" s="921" t="s">
        <v>316</v>
      </c>
      <c r="G46" s="921"/>
      <c r="H46" s="71"/>
      <c r="I46" s="130"/>
      <c r="J46" s="130"/>
      <c r="K46" s="130"/>
      <c r="L46" s="130"/>
      <c r="M46" s="921" t="s">
        <v>316</v>
      </c>
      <c r="N46" s="921"/>
      <c r="O46" s="131"/>
      <c r="P46" s="131"/>
    </row>
    <row r="47" spans="1:16" x14ac:dyDescent="0.25">
      <c r="A47" s="59"/>
      <c r="B47" s="59"/>
      <c r="C47" s="59"/>
      <c r="D47" s="59"/>
      <c r="E47" s="59"/>
      <c r="F47" s="59"/>
      <c r="G47" s="59"/>
      <c r="H47" s="71"/>
      <c r="I47" s="71"/>
      <c r="J47" s="71"/>
      <c r="K47" s="71"/>
      <c r="L47" s="71"/>
      <c r="M47" s="71"/>
      <c r="N47" s="71"/>
      <c r="O47" s="59"/>
    </row>
    <row r="48" spans="1:16" x14ac:dyDescent="0.25">
      <c r="A48" s="59"/>
      <c r="B48" s="59"/>
      <c r="C48" s="59"/>
      <c r="D48" s="59"/>
      <c r="E48" s="59"/>
      <c r="F48" s="59"/>
      <c r="G48" s="59"/>
      <c r="H48" s="71"/>
      <c r="I48" s="71"/>
      <c r="J48" s="71"/>
      <c r="K48" s="71"/>
      <c r="L48" s="71"/>
      <c r="M48" s="71"/>
      <c r="N48" s="71"/>
      <c r="O48" s="59"/>
    </row>
  </sheetData>
  <mergeCells count="12">
    <mergeCell ref="F1:G1"/>
    <mergeCell ref="M1:N1"/>
    <mergeCell ref="M46:N46"/>
    <mergeCell ref="F46:G46"/>
    <mergeCell ref="A2:G2"/>
    <mergeCell ref="H2:N2"/>
    <mergeCell ref="A4:A5"/>
    <mergeCell ref="B4:C4"/>
    <mergeCell ref="D4:E4"/>
    <mergeCell ref="H4:H5"/>
    <mergeCell ref="I4:J4"/>
    <mergeCell ref="K4:L4"/>
  </mergeCells>
  <hyperlinks>
    <hyperlink ref="F1:G1" location="Inhalt_Jugendliche!A1" display="zurück zur Übersicht"/>
    <hyperlink ref="M1:N1" location="Inhalt_Jugendliche!A1" display="zurück zur Übersicht"/>
    <hyperlink ref="M46:N46" location="Inhalt_Jugendliche!A1" display="zurück zur Übersicht"/>
    <hyperlink ref="F46:G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8"/>
  <sheetViews>
    <sheetView showGridLines="0" view="pageLayout" zoomScale="70" zoomScaleNormal="100" zoomScalePageLayoutView="70" workbookViewId="0">
      <selection activeCell="N41" sqref="N41"/>
    </sheetView>
  </sheetViews>
  <sheetFormatPr baseColWidth="10" defaultColWidth="11.42578125" defaultRowHeight="15" x14ac:dyDescent="0.25"/>
  <cols>
    <col min="1" max="1" width="17.85546875" customWidth="1"/>
    <col min="2" max="2" width="7.5703125" customWidth="1"/>
    <col min="7" max="7" width="13.5703125" customWidth="1"/>
    <col min="8" max="8" width="17" customWidth="1"/>
    <col min="9" max="9" width="11.5703125" customWidth="1"/>
    <col min="10" max="10" width="9.5703125" customWidth="1"/>
  </cols>
  <sheetData>
    <row r="1" spans="1:16" x14ac:dyDescent="0.25">
      <c r="F1" s="921" t="s">
        <v>316</v>
      </c>
      <c r="G1" s="921"/>
      <c r="H1" s="18"/>
      <c r="I1" s="18"/>
      <c r="J1" s="18"/>
      <c r="K1" s="18"/>
      <c r="L1" s="18"/>
      <c r="M1" s="921" t="s">
        <v>316</v>
      </c>
      <c r="N1" s="921"/>
    </row>
    <row r="2" spans="1:16" ht="24" customHeight="1" x14ac:dyDescent="0.25">
      <c r="A2" s="914" t="s">
        <v>81</v>
      </c>
      <c r="B2" s="914"/>
      <c r="C2" s="914"/>
      <c r="D2" s="914"/>
      <c r="E2" s="914"/>
      <c r="F2" s="914"/>
      <c r="G2" s="914"/>
      <c r="H2" s="914" t="s">
        <v>82</v>
      </c>
      <c r="I2" s="914"/>
      <c r="J2" s="914"/>
      <c r="K2" s="914"/>
      <c r="L2" s="914"/>
      <c r="M2" s="914"/>
      <c r="N2" s="914"/>
      <c r="O2" s="53"/>
      <c r="P2" s="53"/>
    </row>
    <row r="3" spans="1:16" x14ac:dyDescent="0.25">
      <c r="A3" s="59"/>
      <c r="B3" s="59"/>
      <c r="C3" s="59"/>
      <c r="D3" s="59"/>
      <c r="E3" s="59"/>
      <c r="F3" s="59"/>
      <c r="G3" s="59"/>
      <c r="H3" s="59"/>
      <c r="I3" s="59"/>
      <c r="J3" s="59"/>
      <c r="K3" s="59"/>
      <c r="L3" s="59"/>
      <c r="M3" s="59"/>
      <c r="N3" s="59"/>
      <c r="O3" s="42"/>
    </row>
    <row r="4" spans="1:16" x14ac:dyDescent="0.25">
      <c r="A4" s="908"/>
      <c r="B4" s="916" t="s">
        <v>49</v>
      </c>
      <c r="C4" s="909"/>
      <c r="D4" s="909" t="s">
        <v>39</v>
      </c>
      <c r="E4" s="909"/>
      <c r="F4" s="70"/>
      <c r="G4" s="70"/>
      <c r="H4" s="908"/>
      <c r="I4" s="916" t="s">
        <v>49</v>
      </c>
      <c r="J4" s="909"/>
      <c r="K4" s="909" t="s">
        <v>39</v>
      </c>
      <c r="L4" s="909"/>
      <c r="M4" s="39"/>
      <c r="N4" s="39"/>
      <c r="O4" s="39"/>
      <c r="P4" s="39"/>
    </row>
    <row r="5" spans="1:16" x14ac:dyDescent="0.25">
      <c r="A5" s="915"/>
      <c r="B5" s="114" t="s">
        <v>0</v>
      </c>
      <c r="C5" s="115" t="s">
        <v>1</v>
      </c>
      <c r="D5" s="115" t="s">
        <v>0</v>
      </c>
      <c r="E5" s="115" t="s">
        <v>1</v>
      </c>
      <c r="F5" s="89"/>
      <c r="G5" s="89"/>
      <c r="H5" s="915"/>
      <c r="I5" s="114" t="s">
        <v>0</v>
      </c>
      <c r="J5" s="115" t="s">
        <v>1</v>
      </c>
      <c r="K5" s="115" t="s">
        <v>0</v>
      </c>
      <c r="L5" s="115" t="s">
        <v>1</v>
      </c>
      <c r="M5" s="105"/>
      <c r="N5" s="105"/>
      <c r="O5" s="105"/>
      <c r="P5" s="105"/>
    </row>
    <row r="6" spans="1:16" ht="15" customHeight="1" x14ac:dyDescent="0.25">
      <c r="A6" s="116" t="s">
        <v>2</v>
      </c>
      <c r="B6" s="119">
        <v>9879</v>
      </c>
      <c r="C6" s="118">
        <v>0.93145389402225154</v>
      </c>
      <c r="D6" s="119">
        <v>2303</v>
      </c>
      <c r="E6" s="118">
        <v>0.93655957706384707</v>
      </c>
      <c r="F6" s="90"/>
      <c r="G6" s="90"/>
      <c r="H6" s="116" t="s">
        <v>2</v>
      </c>
      <c r="I6" s="119">
        <v>194808</v>
      </c>
      <c r="J6" s="118">
        <v>0.90363759497546181</v>
      </c>
      <c r="K6" s="119">
        <v>44553</v>
      </c>
      <c r="L6" s="118">
        <v>0.91117882853403143</v>
      </c>
      <c r="M6" s="104"/>
      <c r="N6" s="104"/>
      <c r="O6" s="104"/>
      <c r="P6" s="104"/>
    </row>
    <row r="7" spans="1:16" ht="15" customHeight="1" x14ac:dyDescent="0.25">
      <c r="A7" s="120" t="s">
        <v>15</v>
      </c>
      <c r="B7" s="119">
        <v>717</v>
      </c>
      <c r="C7" s="118">
        <v>6.7603243447105416E-2</v>
      </c>
      <c r="D7" s="119">
        <v>155</v>
      </c>
      <c r="E7" s="118">
        <v>6.3033753558357053E-2</v>
      </c>
      <c r="F7" s="113"/>
      <c r="G7" s="94"/>
      <c r="H7" s="120" t="s">
        <v>15</v>
      </c>
      <c r="I7" s="119">
        <v>20579</v>
      </c>
      <c r="J7" s="118">
        <v>9.5457876817173978E-2</v>
      </c>
      <c r="K7" s="119">
        <v>4314</v>
      </c>
      <c r="L7" s="118">
        <v>8.8228075916230372E-2</v>
      </c>
      <c r="M7" s="94"/>
      <c r="N7" s="113"/>
      <c r="O7" s="94"/>
      <c r="P7" s="113"/>
    </row>
    <row r="8" spans="1:16" ht="15" customHeight="1" x14ac:dyDescent="0.25">
      <c r="A8" s="98" t="s">
        <v>23</v>
      </c>
      <c r="B8" s="119" t="s">
        <v>5</v>
      </c>
      <c r="C8" s="118" t="s">
        <v>3</v>
      </c>
      <c r="D8" s="119" t="s">
        <v>5</v>
      </c>
      <c r="E8" s="118" t="s">
        <v>3</v>
      </c>
      <c r="F8" s="113"/>
      <c r="G8" s="94"/>
      <c r="H8" s="98" t="s">
        <v>23</v>
      </c>
      <c r="I8" s="119">
        <v>727</v>
      </c>
      <c r="J8" s="118">
        <v>3.3722667013015928E-3</v>
      </c>
      <c r="K8" s="119">
        <v>150</v>
      </c>
      <c r="L8" s="118">
        <v>3.067735602094241E-3</v>
      </c>
      <c r="M8" s="94"/>
      <c r="N8" s="113"/>
      <c r="O8" s="94"/>
      <c r="P8" s="113"/>
    </row>
    <row r="9" spans="1:16" ht="15" customHeight="1" x14ac:dyDescent="0.25">
      <c r="A9" s="98" t="s">
        <v>22</v>
      </c>
      <c r="B9" s="119" t="s">
        <v>5</v>
      </c>
      <c r="C9" s="118" t="s">
        <v>3</v>
      </c>
      <c r="D9" s="119">
        <v>13</v>
      </c>
      <c r="E9" s="118">
        <v>5.2867019113460754E-3</v>
      </c>
      <c r="F9" s="113"/>
      <c r="G9" s="94"/>
      <c r="H9" s="98" t="s">
        <v>22</v>
      </c>
      <c r="I9" s="119">
        <v>2489</v>
      </c>
      <c r="J9" s="118">
        <v>1.1545490810921134E-2</v>
      </c>
      <c r="K9" s="119">
        <v>587</v>
      </c>
      <c r="L9" s="118">
        <v>1.2005071989528797E-2</v>
      </c>
      <c r="M9" s="94"/>
      <c r="N9" s="113"/>
      <c r="O9" s="94"/>
      <c r="P9" s="113"/>
    </row>
    <row r="10" spans="1:16" ht="15" customHeight="1" x14ac:dyDescent="0.25">
      <c r="A10" s="98" t="s">
        <v>25</v>
      </c>
      <c r="B10" s="119" t="s">
        <v>5</v>
      </c>
      <c r="C10" s="118" t="s">
        <v>3</v>
      </c>
      <c r="D10" s="119">
        <v>0</v>
      </c>
      <c r="E10" s="118">
        <v>0</v>
      </c>
      <c r="F10" s="113"/>
      <c r="G10" s="94"/>
      <c r="H10" s="98" t="s">
        <v>25</v>
      </c>
      <c r="I10" s="119">
        <v>159</v>
      </c>
      <c r="J10" s="118">
        <v>7.3753838446623558E-4</v>
      </c>
      <c r="K10" s="119">
        <v>8</v>
      </c>
      <c r="L10" s="118">
        <v>1.6361256544502619E-4</v>
      </c>
      <c r="M10" s="94"/>
      <c r="N10" s="113"/>
      <c r="O10" s="94"/>
      <c r="P10" s="113"/>
    </row>
    <row r="11" spans="1:16" ht="15" customHeight="1" x14ac:dyDescent="0.25">
      <c r="A11" s="98" t="s">
        <v>26</v>
      </c>
      <c r="B11" s="119">
        <v>8</v>
      </c>
      <c r="C11" s="118">
        <v>7.5429002451442577E-4</v>
      </c>
      <c r="D11" s="119" t="s">
        <v>5</v>
      </c>
      <c r="E11" s="118" t="s">
        <v>3</v>
      </c>
      <c r="F11" s="113"/>
      <c r="G11" s="94"/>
      <c r="H11" s="98" t="s">
        <v>26</v>
      </c>
      <c r="I11" s="119">
        <v>260</v>
      </c>
      <c r="J11" s="118">
        <v>1.2060376098190016E-3</v>
      </c>
      <c r="K11" s="119">
        <v>27</v>
      </c>
      <c r="L11" s="118">
        <v>5.5219240837696339E-4</v>
      </c>
      <c r="M11" s="94"/>
      <c r="N11" s="113"/>
      <c r="O11" s="94"/>
      <c r="P11" s="113"/>
    </row>
    <row r="12" spans="1:16" s="5" customFormat="1" ht="15" customHeight="1" x14ac:dyDescent="0.25">
      <c r="A12" s="98" t="s">
        <v>24</v>
      </c>
      <c r="B12" s="119">
        <v>24</v>
      </c>
      <c r="C12" s="118">
        <v>2.2628700735432775E-3</v>
      </c>
      <c r="D12" s="119">
        <v>0</v>
      </c>
      <c r="E12" s="118">
        <v>0</v>
      </c>
      <c r="F12" s="113"/>
      <c r="G12" s="94"/>
      <c r="H12" s="98" t="s">
        <v>24</v>
      </c>
      <c r="I12" s="119">
        <v>591</v>
      </c>
      <c r="J12" s="118">
        <v>2.7414162592424227E-3</v>
      </c>
      <c r="K12" s="119">
        <v>70</v>
      </c>
      <c r="L12" s="118">
        <v>1.431609947643979E-3</v>
      </c>
      <c r="M12" s="94"/>
      <c r="N12" s="113"/>
      <c r="O12" s="94"/>
      <c r="P12" s="113"/>
    </row>
    <row r="13" spans="1:16" s="5" customFormat="1" ht="15" customHeight="1" x14ac:dyDescent="0.25">
      <c r="A13" s="95" t="s">
        <v>21</v>
      </c>
      <c r="B13" s="119">
        <v>320</v>
      </c>
      <c r="C13" s="118">
        <v>3.0171600980577033E-2</v>
      </c>
      <c r="D13" s="119">
        <v>81</v>
      </c>
      <c r="E13" s="118">
        <v>3.294021960146401E-2</v>
      </c>
      <c r="F13" s="113"/>
      <c r="G13" s="94"/>
      <c r="H13" s="95" t="s">
        <v>21</v>
      </c>
      <c r="I13" s="119">
        <v>7878</v>
      </c>
      <c r="J13" s="118">
        <v>3.6542939577515747E-2</v>
      </c>
      <c r="K13" s="119">
        <v>2039</v>
      </c>
      <c r="L13" s="118">
        <v>4.1700752617801047E-2</v>
      </c>
      <c r="M13" s="94"/>
      <c r="N13" s="113"/>
      <c r="O13" s="94"/>
      <c r="P13" s="113"/>
    </row>
    <row r="14" spans="1:16" s="5" customFormat="1" ht="15" customHeight="1" x14ac:dyDescent="0.25">
      <c r="A14" s="98" t="s">
        <v>28</v>
      </c>
      <c r="B14" s="119" t="s">
        <v>5</v>
      </c>
      <c r="C14" s="118" t="s">
        <v>3</v>
      </c>
      <c r="D14" s="119">
        <v>3</v>
      </c>
      <c r="E14" s="118">
        <v>1.2200081333875558E-3</v>
      </c>
      <c r="F14" s="113"/>
      <c r="G14" s="94"/>
      <c r="H14" s="98" t="s">
        <v>28</v>
      </c>
      <c r="I14" s="119">
        <v>566</v>
      </c>
      <c r="J14" s="118">
        <v>2.625451104452134E-3</v>
      </c>
      <c r="K14" s="119">
        <v>95</v>
      </c>
      <c r="L14" s="118">
        <v>1.942899214659686E-3</v>
      </c>
      <c r="M14" s="94"/>
      <c r="N14" s="113"/>
      <c r="O14" s="94"/>
      <c r="P14" s="113"/>
    </row>
    <row r="15" spans="1:16" s="5" customFormat="1" ht="26.25" customHeight="1" x14ac:dyDescent="0.25">
      <c r="A15" s="95" t="s">
        <v>50</v>
      </c>
      <c r="B15" s="119">
        <v>87</v>
      </c>
      <c r="C15" s="118">
        <v>8.2029040165943808E-3</v>
      </c>
      <c r="D15" s="119">
        <v>24</v>
      </c>
      <c r="E15" s="118">
        <v>9.7600650671004468E-3</v>
      </c>
      <c r="F15" s="113"/>
      <c r="G15" s="94"/>
      <c r="H15" s="95" t="s">
        <v>50</v>
      </c>
      <c r="I15" s="119">
        <v>2368</v>
      </c>
      <c r="J15" s="118">
        <v>1.0984219461736137E-2</v>
      </c>
      <c r="K15" s="119">
        <v>487</v>
      </c>
      <c r="L15" s="118">
        <v>9.959914921465968E-3</v>
      </c>
      <c r="M15" s="94"/>
      <c r="N15" s="113"/>
      <c r="O15" s="94"/>
      <c r="P15" s="113"/>
    </row>
    <row r="16" spans="1:16" s="5" customFormat="1" ht="26.25" customHeight="1" x14ac:dyDescent="0.25">
      <c r="A16" s="95" t="s">
        <v>27</v>
      </c>
      <c r="B16" s="119">
        <v>19</v>
      </c>
      <c r="C16" s="118">
        <v>1.7914388082217612E-3</v>
      </c>
      <c r="D16" s="119">
        <v>6</v>
      </c>
      <c r="E16" s="118">
        <v>2.4400162667751117E-3</v>
      </c>
      <c r="F16" s="113"/>
      <c r="G16" s="94"/>
      <c r="H16" s="95" t="s">
        <v>27</v>
      </c>
      <c r="I16" s="119">
        <v>414</v>
      </c>
      <c r="J16" s="118">
        <v>1.9203829633271795E-3</v>
      </c>
      <c r="K16" s="119">
        <v>70</v>
      </c>
      <c r="L16" s="118">
        <v>1.431609947643979E-3</v>
      </c>
      <c r="M16" s="94"/>
      <c r="N16" s="113"/>
      <c r="O16" s="94"/>
      <c r="P16" s="113"/>
    </row>
    <row r="17" spans="1:16" s="5" customFormat="1" x14ac:dyDescent="0.25">
      <c r="A17" s="98" t="s">
        <v>51</v>
      </c>
      <c r="B17" s="119">
        <v>259</v>
      </c>
      <c r="C17" s="118">
        <v>2.4420139543654535E-2</v>
      </c>
      <c r="D17" s="119">
        <v>28</v>
      </c>
      <c r="E17" s="118">
        <v>1.1386742578283855E-2</v>
      </c>
      <c r="F17" s="113"/>
      <c r="G17" s="94"/>
      <c r="H17" s="98" t="s">
        <v>51</v>
      </c>
      <c r="I17" s="119">
        <v>5127</v>
      </c>
      <c r="J17" s="118">
        <v>2.3782133944392388E-2</v>
      </c>
      <c r="K17" s="119">
        <v>781</v>
      </c>
      <c r="L17" s="118">
        <v>1.5972676701570682E-2</v>
      </c>
      <c r="M17" s="94"/>
      <c r="N17" s="113"/>
      <c r="O17" s="94"/>
      <c r="P17" s="113"/>
    </row>
    <row r="18" spans="1:16" s="5" customFormat="1" x14ac:dyDescent="0.25">
      <c r="A18" s="121" t="s">
        <v>13</v>
      </c>
      <c r="B18" s="119">
        <v>10606</v>
      </c>
      <c r="C18" s="118">
        <v>1</v>
      </c>
      <c r="D18" s="119">
        <v>2459</v>
      </c>
      <c r="E18" s="118">
        <v>1</v>
      </c>
      <c r="F18" s="113"/>
      <c r="G18" s="94"/>
      <c r="H18" s="121" t="s">
        <v>13</v>
      </c>
      <c r="I18" s="119">
        <v>215582</v>
      </c>
      <c r="J18" s="118">
        <v>1</v>
      </c>
      <c r="K18" s="119">
        <v>48896</v>
      </c>
      <c r="L18" s="118">
        <v>1</v>
      </c>
      <c r="M18" s="94"/>
      <c r="N18" s="113"/>
      <c r="O18" s="94"/>
      <c r="P18" s="113"/>
    </row>
    <row r="19" spans="1:16" s="5" customFormat="1" x14ac:dyDescent="0.25">
      <c r="A19" s="4" t="s">
        <v>52</v>
      </c>
      <c r="B19"/>
      <c r="C19"/>
      <c r="D19"/>
      <c r="E19"/>
      <c r="F19" s="113"/>
      <c r="G19" s="94"/>
      <c r="H19" s="4" t="s">
        <v>52</v>
      </c>
      <c r="I19"/>
      <c r="J19"/>
      <c r="K19"/>
      <c r="L19"/>
      <c r="M19" s="94"/>
      <c r="N19" s="113"/>
      <c r="O19" s="94"/>
      <c r="P19" s="113"/>
    </row>
    <row r="20" spans="1:16" s="5" customFormat="1" x14ac:dyDescent="0.25">
      <c r="A20" s="4" t="s">
        <v>4</v>
      </c>
      <c r="B20"/>
      <c r="C20"/>
      <c r="D20"/>
      <c r="E20"/>
      <c r="F20" s="113"/>
      <c r="G20" s="94"/>
      <c r="H20" s="4" t="s">
        <v>4</v>
      </c>
      <c r="I20"/>
      <c r="J20"/>
      <c r="K20"/>
      <c r="L20"/>
      <c r="M20" s="94"/>
      <c r="N20" s="113"/>
      <c r="O20" s="94"/>
      <c r="P20" s="113"/>
    </row>
    <row r="21" spans="1:16" s="5" customFormat="1" x14ac:dyDescent="0.25">
      <c r="A21" s="89"/>
      <c r="B21" s="112"/>
      <c r="C21" s="94"/>
      <c r="D21" s="113"/>
      <c r="E21" s="94"/>
      <c r="F21" s="113"/>
      <c r="G21" s="94"/>
      <c r="H21" s="113"/>
      <c r="I21" s="105"/>
      <c r="J21" s="132"/>
      <c r="K21" s="94"/>
      <c r="L21" s="113"/>
      <c r="M21" s="94"/>
      <c r="N21" s="113"/>
      <c r="O21" s="94"/>
      <c r="P21" s="113"/>
    </row>
    <row r="22" spans="1:16" s="5" customFormat="1" x14ac:dyDescent="0.25">
      <c r="A22" s="39"/>
      <c r="B22" s="39"/>
      <c r="C22" s="39"/>
      <c r="D22" s="39"/>
      <c r="E22" s="39"/>
      <c r="F22" s="39"/>
      <c r="G22" s="39"/>
      <c r="H22" s="39"/>
      <c r="I22" s="39"/>
      <c r="J22" s="130"/>
      <c r="K22" s="130"/>
      <c r="L22" s="130"/>
      <c r="M22" s="130"/>
      <c r="N22" s="130"/>
      <c r="O22" s="131"/>
      <c r="P22" s="131"/>
    </row>
    <row r="23" spans="1:16" s="5" customFormat="1" x14ac:dyDescent="0.25">
      <c r="A23" s="41"/>
      <c r="B23" s="42"/>
      <c r="C23" s="42"/>
      <c r="D23" s="42"/>
      <c r="E23" s="42"/>
      <c r="F23" s="42"/>
      <c r="G23" s="42"/>
      <c r="H23" s="42"/>
      <c r="I23" s="41"/>
      <c r="J23" s="130"/>
      <c r="K23" s="130"/>
      <c r="L23" s="130"/>
      <c r="M23" s="130"/>
      <c r="N23" s="130"/>
      <c r="O23" s="131"/>
      <c r="P23" s="131"/>
    </row>
    <row r="24" spans="1:16" s="5" customFormat="1" ht="33.75" x14ac:dyDescent="0.25">
      <c r="A24" s="133"/>
      <c r="B24" s="82" t="s">
        <v>49</v>
      </c>
      <c r="C24" s="82" t="s">
        <v>55</v>
      </c>
      <c r="D24" s="42"/>
      <c r="E24" s="42"/>
      <c r="F24" s="42"/>
      <c r="G24" s="42"/>
      <c r="H24" s="133"/>
      <c r="I24" s="82" t="s">
        <v>49</v>
      </c>
      <c r="J24" s="82" t="s">
        <v>55</v>
      </c>
      <c r="K24" s="130"/>
      <c r="L24" s="130"/>
      <c r="M24" s="130"/>
      <c r="N24" s="130"/>
      <c r="O24" s="131"/>
      <c r="P24" s="131"/>
    </row>
    <row r="25" spans="1:16" s="5" customFormat="1" x14ac:dyDescent="0.25">
      <c r="A25" s="57" t="s">
        <v>2</v>
      </c>
      <c r="B25" s="134">
        <f>B6</f>
        <v>9879</v>
      </c>
      <c r="C25" s="134">
        <f>D6</f>
        <v>2303</v>
      </c>
      <c r="D25" s="42"/>
      <c r="E25" s="42"/>
      <c r="F25" s="42"/>
      <c r="G25" s="42"/>
      <c r="H25" s="57" t="s">
        <v>2</v>
      </c>
      <c r="I25" s="134">
        <f>I6</f>
        <v>194808</v>
      </c>
      <c r="J25" s="134">
        <f>K6</f>
        <v>44553</v>
      </c>
      <c r="K25" s="130"/>
      <c r="L25" s="130"/>
      <c r="M25" s="130"/>
      <c r="N25" s="130"/>
      <c r="O25" s="131"/>
      <c r="P25" s="131"/>
    </row>
    <row r="26" spans="1:16" s="5" customFormat="1" x14ac:dyDescent="0.25">
      <c r="A26" s="57" t="s">
        <v>6</v>
      </c>
      <c r="B26" s="134">
        <f>B7</f>
        <v>717</v>
      </c>
      <c r="C26" s="134">
        <f>D7</f>
        <v>155</v>
      </c>
      <c r="D26" s="129"/>
      <c r="E26" s="129"/>
      <c r="F26" s="129"/>
      <c r="G26" s="42"/>
      <c r="H26" s="57" t="s">
        <v>6</v>
      </c>
      <c r="I26" s="134">
        <f>I7</f>
        <v>20579</v>
      </c>
      <c r="J26" s="134">
        <f>K7</f>
        <v>4314</v>
      </c>
      <c r="K26" s="129"/>
      <c r="L26" s="129"/>
      <c r="M26" s="129"/>
      <c r="N26" s="129"/>
      <c r="O26" s="129"/>
      <c r="P26" s="131"/>
    </row>
    <row r="27" spans="1:16" s="5" customFormat="1" x14ac:dyDescent="0.25">
      <c r="A27" s="46"/>
      <c r="B27" s="94"/>
      <c r="C27" s="94"/>
      <c r="D27" s="94"/>
      <c r="E27" s="94"/>
      <c r="F27" s="94"/>
      <c r="G27" s="42"/>
      <c r="H27" s="71"/>
      <c r="I27" s="130"/>
      <c r="J27" s="46"/>
      <c r="K27" s="94"/>
      <c r="L27" s="94"/>
      <c r="M27" s="94"/>
      <c r="N27" s="94"/>
      <c r="O27" s="94"/>
      <c r="P27" s="131"/>
    </row>
    <row r="28" spans="1:16" s="5" customFormat="1" x14ac:dyDescent="0.25">
      <c r="A28" s="46"/>
      <c r="B28" s="94"/>
      <c r="C28" s="94"/>
      <c r="D28" s="94"/>
      <c r="E28" s="94"/>
      <c r="F28" s="94"/>
      <c r="G28" s="42"/>
      <c r="H28" s="71"/>
      <c r="I28" s="130"/>
      <c r="J28" s="46"/>
      <c r="K28" s="94"/>
      <c r="L28" s="94"/>
      <c r="M28" s="94"/>
      <c r="N28" s="94"/>
      <c r="O28" s="94"/>
      <c r="P28" s="131"/>
    </row>
    <row r="29" spans="1:16" s="5" customFormat="1" x14ac:dyDescent="0.25">
      <c r="A29" s="42"/>
      <c r="B29" s="42"/>
      <c r="C29" s="42"/>
      <c r="D29" s="42"/>
      <c r="E29" s="42"/>
      <c r="F29" s="42"/>
      <c r="G29" s="42"/>
      <c r="H29" s="71"/>
      <c r="I29" s="130"/>
      <c r="J29" s="130"/>
      <c r="K29" s="130"/>
      <c r="L29" s="130"/>
      <c r="M29" s="130"/>
      <c r="N29" s="130"/>
      <c r="O29" s="131"/>
      <c r="P29" s="131"/>
    </row>
    <row r="30" spans="1:16" s="5" customFormat="1" x14ac:dyDescent="0.25">
      <c r="A30" s="39"/>
      <c r="B30" s="42"/>
      <c r="C30" s="42"/>
      <c r="D30" s="42"/>
      <c r="E30" s="42"/>
      <c r="F30" s="42"/>
      <c r="G30" s="42"/>
      <c r="H30" s="39"/>
      <c r="I30" s="130"/>
      <c r="J30" s="130"/>
      <c r="K30" s="130"/>
      <c r="L30" s="130"/>
      <c r="M30" s="130"/>
      <c r="N30" s="130"/>
      <c r="O30" s="131"/>
      <c r="P30" s="131"/>
    </row>
    <row r="31" spans="1:16" s="5" customFormat="1" x14ac:dyDescent="0.25">
      <c r="A31" s="41"/>
      <c r="B31" s="42"/>
      <c r="C31" s="42"/>
      <c r="D31" s="42"/>
      <c r="E31" s="42"/>
      <c r="F31" s="42"/>
      <c r="G31" s="42"/>
      <c r="H31" s="41"/>
      <c r="I31" s="130"/>
      <c r="J31" s="130"/>
      <c r="K31" s="130"/>
      <c r="L31" s="130"/>
      <c r="M31" s="130"/>
      <c r="N31" s="130"/>
      <c r="O31" s="131"/>
      <c r="P31" s="131"/>
    </row>
    <row r="32" spans="1:16" s="5" customFormat="1" x14ac:dyDescent="0.25">
      <c r="A32" s="42"/>
      <c r="B32" s="42"/>
      <c r="C32" s="42"/>
      <c r="D32" s="42"/>
      <c r="E32" s="42"/>
      <c r="F32" s="42"/>
      <c r="G32" s="42"/>
      <c r="H32" s="71"/>
      <c r="I32" s="130"/>
      <c r="J32" s="130"/>
      <c r="K32" s="130"/>
      <c r="L32" s="130"/>
      <c r="M32" s="130"/>
      <c r="N32" s="130"/>
      <c r="O32" s="131"/>
      <c r="P32" s="131"/>
    </row>
    <row r="33" spans="1:16" s="5" customFormat="1" x14ac:dyDescent="0.25">
      <c r="A33" s="42"/>
      <c r="B33" s="42"/>
      <c r="C33" s="42"/>
      <c r="D33" s="42"/>
      <c r="E33" s="42"/>
      <c r="F33" s="42"/>
      <c r="G33" s="42"/>
      <c r="H33" s="71"/>
      <c r="I33" s="130"/>
      <c r="J33" s="130"/>
      <c r="K33" s="130"/>
      <c r="L33" s="130"/>
      <c r="M33" s="130"/>
      <c r="N33" s="130"/>
      <c r="O33" s="131"/>
      <c r="P33" s="131"/>
    </row>
    <row r="34" spans="1:16" x14ac:dyDescent="0.25">
      <c r="A34" s="42"/>
      <c r="B34" s="42"/>
      <c r="C34" s="42"/>
      <c r="D34" s="42"/>
      <c r="E34" s="42"/>
      <c r="F34" s="42"/>
      <c r="G34" s="42"/>
      <c r="H34" s="71"/>
      <c r="I34" s="130"/>
      <c r="J34" s="130"/>
      <c r="K34" s="130"/>
      <c r="L34" s="130"/>
      <c r="M34" s="130"/>
      <c r="N34" s="130"/>
      <c r="O34" s="131"/>
      <c r="P34" s="131"/>
    </row>
    <row r="35" spans="1:16" x14ac:dyDescent="0.25">
      <c r="A35" s="42"/>
      <c r="B35" s="42"/>
      <c r="C35" s="42"/>
      <c r="D35" s="42"/>
      <c r="E35" s="42"/>
      <c r="F35" s="42"/>
      <c r="G35" s="42"/>
      <c r="H35" s="71"/>
      <c r="I35" s="130"/>
      <c r="J35" s="130"/>
      <c r="K35" s="130"/>
      <c r="L35" s="130"/>
      <c r="M35" s="130"/>
      <c r="N35" s="130"/>
      <c r="O35" s="131"/>
      <c r="P35" s="131"/>
    </row>
    <row r="36" spans="1:16" x14ac:dyDescent="0.25">
      <c r="A36" s="42"/>
      <c r="B36" s="42"/>
      <c r="C36" s="42"/>
      <c r="D36" s="42"/>
      <c r="E36" s="42"/>
      <c r="F36" s="42"/>
      <c r="G36" s="42"/>
      <c r="H36" s="71"/>
      <c r="I36" s="130"/>
      <c r="J36" s="130"/>
      <c r="K36" s="130"/>
      <c r="L36" s="130"/>
      <c r="M36" s="130"/>
      <c r="N36" s="130"/>
      <c r="O36" s="131"/>
      <c r="P36" s="131"/>
    </row>
    <row r="37" spans="1:16" x14ac:dyDescent="0.25">
      <c r="A37" s="42"/>
      <c r="B37" s="42"/>
      <c r="C37" s="42"/>
      <c r="D37" s="42"/>
      <c r="E37" s="42"/>
      <c r="F37" s="42"/>
      <c r="G37" s="42"/>
      <c r="H37" s="71"/>
      <c r="I37" s="130"/>
      <c r="J37" s="130"/>
      <c r="K37" s="130"/>
      <c r="L37" s="130"/>
      <c r="M37" s="130"/>
      <c r="N37" s="130"/>
      <c r="O37" s="131"/>
      <c r="P37" s="131"/>
    </row>
    <row r="38" spans="1:16" x14ac:dyDescent="0.25">
      <c r="A38" s="135" t="s">
        <v>56</v>
      </c>
      <c r="B38" s="42"/>
      <c r="C38" s="42"/>
      <c r="D38" s="42"/>
      <c r="E38" s="42"/>
      <c r="F38" s="42"/>
      <c r="G38" s="42"/>
      <c r="H38" s="135" t="s">
        <v>56</v>
      </c>
      <c r="I38" s="130"/>
      <c r="J38" s="130"/>
      <c r="K38" s="130"/>
      <c r="L38" s="130"/>
      <c r="M38" s="130"/>
      <c r="N38" s="130"/>
      <c r="O38" s="131"/>
      <c r="P38" s="131"/>
    </row>
    <row r="39" spans="1:16" x14ac:dyDescent="0.25">
      <c r="A39" s="60" t="s">
        <v>4</v>
      </c>
      <c r="B39" s="42"/>
      <c r="C39" s="42"/>
      <c r="D39" s="42"/>
      <c r="E39" s="42"/>
      <c r="F39" s="42"/>
      <c r="G39" s="42"/>
      <c r="H39" s="60" t="s">
        <v>4</v>
      </c>
      <c r="I39" s="130"/>
      <c r="J39" s="130"/>
      <c r="K39" s="130"/>
      <c r="L39" s="130"/>
      <c r="M39" s="130"/>
      <c r="N39" s="130"/>
      <c r="O39" s="131"/>
      <c r="P39" s="131"/>
    </row>
    <row r="40" spans="1:16" x14ac:dyDescent="0.25">
      <c r="A40" s="42"/>
      <c r="B40" s="42"/>
      <c r="C40" s="42"/>
      <c r="D40" s="42"/>
      <c r="E40" s="42"/>
      <c r="F40" s="42"/>
      <c r="G40" s="42"/>
      <c r="H40" s="71"/>
      <c r="I40" s="130"/>
      <c r="J40" s="130"/>
      <c r="K40" s="130"/>
      <c r="L40" s="130"/>
      <c r="M40" s="130"/>
      <c r="N40" s="130"/>
      <c r="O40" s="131"/>
      <c r="P40" s="131"/>
    </row>
    <row r="41" spans="1:16" x14ac:dyDescent="0.25">
      <c r="A41" s="42"/>
      <c r="B41" s="42"/>
      <c r="C41" s="42"/>
      <c r="D41" s="42"/>
      <c r="E41" s="42"/>
      <c r="F41" s="42"/>
      <c r="G41" s="42"/>
      <c r="H41" s="71"/>
      <c r="I41" s="130"/>
      <c r="J41" s="130"/>
      <c r="K41" s="130"/>
      <c r="L41" s="130"/>
      <c r="M41" s="130"/>
      <c r="N41" s="130"/>
      <c r="O41" s="131"/>
      <c r="P41" s="131"/>
    </row>
    <row r="42" spans="1:16" x14ac:dyDescent="0.25">
      <c r="A42" s="42"/>
      <c r="B42" s="42"/>
      <c r="C42" s="42"/>
      <c r="D42" s="42"/>
      <c r="E42" s="42"/>
      <c r="F42" s="42"/>
      <c r="G42" s="42"/>
      <c r="H42" s="71"/>
      <c r="I42" s="130"/>
      <c r="J42" s="130"/>
      <c r="K42" s="130"/>
      <c r="L42" s="130"/>
      <c r="M42" s="130"/>
      <c r="N42" s="130"/>
      <c r="O42" s="131"/>
      <c r="P42" s="131"/>
    </row>
    <row r="43" spans="1:16" x14ac:dyDescent="0.25">
      <c r="A43" s="39"/>
      <c r="B43" s="42"/>
      <c r="C43" s="42"/>
      <c r="D43" s="42"/>
      <c r="E43" s="42"/>
      <c r="F43" s="42"/>
      <c r="G43" s="42"/>
      <c r="H43" s="71"/>
      <c r="I43" s="39"/>
      <c r="J43" s="130"/>
      <c r="K43" s="130"/>
      <c r="L43" s="130"/>
      <c r="M43" s="130"/>
      <c r="N43" s="130"/>
      <c r="O43" s="131"/>
      <c r="P43" s="131"/>
    </row>
    <row r="44" spans="1:16" x14ac:dyDescent="0.25">
      <c r="A44" s="41"/>
      <c r="B44" s="42"/>
      <c r="C44" s="42"/>
      <c r="D44" s="42"/>
      <c r="E44" s="42"/>
      <c r="F44" s="42"/>
      <c r="G44" s="42"/>
      <c r="H44" s="71"/>
      <c r="I44" s="41"/>
      <c r="J44" s="130"/>
      <c r="K44" s="130"/>
      <c r="L44" s="130"/>
      <c r="M44" s="130"/>
      <c r="N44" s="130"/>
      <c r="O44" s="131"/>
      <c r="P44" s="131"/>
    </row>
    <row r="45" spans="1:16" x14ac:dyDescent="0.25">
      <c r="A45" s="59"/>
      <c r="B45" s="59"/>
      <c r="C45" s="59"/>
      <c r="D45" s="59"/>
      <c r="E45" s="59"/>
      <c r="F45" s="59"/>
      <c r="G45" s="59"/>
      <c r="H45" s="71"/>
      <c r="I45" s="130"/>
      <c r="J45" s="130"/>
      <c r="K45" s="130"/>
      <c r="L45" s="130"/>
      <c r="M45" s="130"/>
      <c r="N45" s="130"/>
      <c r="O45" s="131"/>
      <c r="P45" s="131"/>
    </row>
    <row r="46" spans="1:16" x14ac:dyDescent="0.25">
      <c r="A46" s="59"/>
      <c r="B46" s="59"/>
      <c r="C46" s="59"/>
      <c r="D46" s="59"/>
      <c r="E46" s="59"/>
      <c r="F46" s="921" t="s">
        <v>316</v>
      </c>
      <c r="G46" s="921"/>
      <c r="H46" s="71"/>
      <c r="I46" s="130"/>
      <c r="J46" s="130"/>
      <c r="K46" s="130"/>
      <c r="L46" s="130"/>
      <c r="M46" s="921" t="s">
        <v>316</v>
      </c>
      <c r="N46" s="921"/>
      <c r="O46" s="131"/>
      <c r="P46" s="131"/>
    </row>
    <row r="47" spans="1:16" x14ac:dyDescent="0.25">
      <c r="A47" s="59"/>
      <c r="B47" s="59"/>
      <c r="C47" s="59"/>
      <c r="D47" s="59"/>
      <c r="E47" s="59"/>
      <c r="F47" s="59"/>
      <c r="G47" s="59"/>
      <c r="H47" s="71"/>
      <c r="I47" s="71"/>
      <c r="J47" s="71"/>
      <c r="K47" s="71"/>
      <c r="L47" s="71"/>
      <c r="M47" s="71"/>
      <c r="N47" s="71"/>
      <c r="O47" s="59"/>
    </row>
    <row r="48" spans="1:16" x14ac:dyDescent="0.25">
      <c r="A48" s="59"/>
      <c r="B48" s="59"/>
      <c r="C48" s="59"/>
      <c r="D48" s="59"/>
      <c r="E48" s="59"/>
      <c r="F48" s="59"/>
      <c r="G48" s="59"/>
      <c r="H48" s="71"/>
      <c r="I48" s="71"/>
      <c r="J48" s="71"/>
      <c r="K48" s="71"/>
      <c r="L48" s="71"/>
      <c r="M48" s="71"/>
      <c r="N48" s="71"/>
      <c r="O48" s="59"/>
    </row>
  </sheetData>
  <mergeCells count="12">
    <mergeCell ref="F1:G1"/>
    <mergeCell ref="M1:N1"/>
    <mergeCell ref="M46:N46"/>
    <mergeCell ref="F46:G46"/>
    <mergeCell ref="A2:G2"/>
    <mergeCell ref="H2:N2"/>
    <mergeCell ref="A4:A5"/>
    <mergeCell ref="B4:C4"/>
    <mergeCell ref="D4:E4"/>
    <mergeCell ref="H4:H5"/>
    <mergeCell ref="I4:J4"/>
    <mergeCell ref="K4:L4"/>
  </mergeCells>
  <hyperlinks>
    <hyperlink ref="F1:G1" location="Inhalt_Jugendliche!A1" display="zurück zur Übersicht"/>
    <hyperlink ref="M1:N1" location="Inhalt_Jugendliche!A1" display="zurück zur Übersicht"/>
    <hyperlink ref="M46:N46" location="Inhalt_Jugendliche!A1" display="zurück zur Übersicht"/>
    <hyperlink ref="F46:G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6"/>
  <sheetViews>
    <sheetView showGridLines="0" view="pageLayout" zoomScale="80" zoomScaleNormal="100" zoomScalePageLayoutView="80" workbookViewId="0">
      <selection activeCell="H1" sqref="H1:J1"/>
    </sheetView>
  </sheetViews>
  <sheetFormatPr baseColWidth="10" defaultColWidth="11.42578125" defaultRowHeight="14.25" x14ac:dyDescent="0.2"/>
  <cols>
    <col min="1" max="1" width="18" style="11" customWidth="1"/>
    <col min="2" max="2" width="8.28515625" style="11" customWidth="1"/>
    <col min="3" max="3" width="7.7109375" style="11" customWidth="1"/>
    <col min="4" max="4" width="8.140625" style="11" customWidth="1"/>
    <col min="5" max="9" width="7.7109375" style="11" customWidth="1"/>
    <col min="10" max="10" width="8.5703125" style="11" customWidth="1"/>
    <col min="11" max="11" width="7.7109375" style="11" customWidth="1"/>
    <col min="12" max="12" width="17.5703125" style="11" customWidth="1"/>
    <col min="13" max="22" width="7.5703125" style="11" customWidth="1"/>
    <col min="23" max="16384" width="11.42578125" style="11"/>
  </cols>
  <sheetData>
    <row r="1" spans="1:22" ht="15" customHeight="1" x14ac:dyDescent="0.2">
      <c r="H1" s="892" t="s">
        <v>316</v>
      </c>
      <c r="I1" s="892"/>
      <c r="J1" s="892"/>
      <c r="R1" s="892" t="s">
        <v>316</v>
      </c>
      <c r="S1" s="892"/>
      <c r="T1" s="892"/>
    </row>
    <row r="2" spans="1:22" ht="24.75" customHeight="1" x14ac:dyDescent="0.2">
      <c r="A2" s="914" t="s">
        <v>476</v>
      </c>
      <c r="B2" s="914"/>
      <c r="C2" s="914"/>
      <c r="D2" s="914"/>
      <c r="E2" s="914"/>
      <c r="F2" s="914"/>
      <c r="G2" s="914"/>
      <c r="H2" s="914"/>
      <c r="I2" s="914"/>
      <c r="J2" s="914"/>
      <c r="K2" s="86"/>
      <c r="L2" s="914" t="s">
        <v>477</v>
      </c>
      <c r="M2" s="914"/>
      <c r="N2" s="914"/>
      <c r="O2" s="914"/>
      <c r="P2" s="914"/>
      <c r="Q2" s="914"/>
      <c r="R2" s="914"/>
      <c r="S2" s="914"/>
      <c r="T2" s="914"/>
      <c r="U2" s="53"/>
      <c r="V2" s="86"/>
    </row>
    <row r="3" spans="1:22" x14ac:dyDescent="0.2">
      <c r="A3" s="62"/>
      <c r="B3" s="62"/>
      <c r="C3" s="62"/>
      <c r="D3" s="62"/>
      <c r="E3" s="62"/>
      <c r="F3" s="62"/>
      <c r="G3" s="62"/>
      <c r="H3" s="62"/>
      <c r="I3" s="62"/>
      <c r="J3" s="63"/>
      <c r="L3" s="12"/>
      <c r="M3" s="13"/>
      <c r="N3" s="13"/>
      <c r="O3" s="13"/>
      <c r="P3" s="13"/>
      <c r="Q3" s="13"/>
      <c r="R3" s="13"/>
      <c r="S3" s="13"/>
      <c r="T3" s="13"/>
    </row>
    <row r="4" spans="1:22" ht="37.15" customHeight="1" x14ac:dyDescent="0.2">
      <c r="A4" s="908"/>
      <c r="B4" s="916" t="s">
        <v>49</v>
      </c>
      <c r="C4" s="909"/>
      <c r="D4" s="909" t="s">
        <v>39</v>
      </c>
      <c r="E4" s="909"/>
      <c r="F4" s="70"/>
      <c r="G4" s="70"/>
      <c r="H4" s="70"/>
      <c r="I4" s="37"/>
      <c r="J4" s="36"/>
      <c r="K4" s="37"/>
      <c r="L4" s="908"/>
      <c r="M4" s="916" t="s">
        <v>49</v>
      </c>
      <c r="N4" s="909"/>
      <c r="O4" s="909" t="s">
        <v>39</v>
      </c>
      <c r="P4" s="909"/>
      <c r="Q4" s="70"/>
      <c r="R4" s="70"/>
      <c r="S4" s="70"/>
      <c r="T4" s="37"/>
      <c r="U4" s="36"/>
      <c r="V4" s="37"/>
    </row>
    <row r="5" spans="1:22" x14ac:dyDescent="0.2">
      <c r="A5" s="915"/>
      <c r="B5" s="647" t="s">
        <v>0</v>
      </c>
      <c r="C5" s="646" t="s">
        <v>1</v>
      </c>
      <c r="D5" s="646" t="s">
        <v>0</v>
      </c>
      <c r="E5" s="646" t="s">
        <v>1</v>
      </c>
      <c r="F5" s="53"/>
      <c r="G5" s="53"/>
      <c r="H5" s="53"/>
      <c r="I5" s="38"/>
      <c r="J5" s="38"/>
      <c r="K5" s="38"/>
      <c r="L5" s="915"/>
      <c r="M5" s="647" t="s">
        <v>0</v>
      </c>
      <c r="N5" s="646" t="s">
        <v>1</v>
      </c>
      <c r="O5" s="646" t="s">
        <v>0</v>
      </c>
      <c r="P5" s="646" t="s">
        <v>1</v>
      </c>
      <c r="Q5" s="53"/>
      <c r="R5" s="53"/>
      <c r="S5" s="53"/>
      <c r="T5" s="38"/>
      <c r="U5" s="38"/>
      <c r="V5" s="38"/>
    </row>
    <row r="6" spans="1:22" x14ac:dyDescent="0.2">
      <c r="A6" s="116" t="s">
        <v>2</v>
      </c>
      <c r="B6" s="119">
        <v>3773</v>
      </c>
      <c r="C6" s="118">
        <v>0.9050131926121372</v>
      </c>
      <c r="D6" s="119">
        <v>1948</v>
      </c>
      <c r="E6" s="118">
        <v>0.93563880883765616</v>
      </c>
      <c r="F6" s="651"/>
      <c r="G6" s="651"/>
      <c r="H6" s="651"/>
      <c r="I6" s="7"/>
      <c r="J6" s="7"/>
      <c r="K6" s="7"/>
      <c r="L6" s="116" t="s">
        <v>2</v>
      </c>
      <c r="M6" s="119">
        <v>77147</v>
      </c>
      <c r="N6" s="118">
        <v>0.878627397385085</v>
      </c>
      <c r="O6" s="119">
        <v>34916</v>
      </c>
      <c r="P6" s="118">
        <v>0.91345751360401839</v>
      </c>
      <c r="Q6" s="651"/>
      <c r="R6" s="651"/>
      <c r="S6" s="651"/>
      <c r="T6" s="7"/>
      <c r="U6" s="7"/>
      <c r="V6" s="7"/>
    </row>
    <row r="7" spans="1:22" ht="15" customHeight="1" x14ac:dyDescent="0.2">
      <c r="A7" s="120" t="s">
        <v>15</v>
      </c>
      <c r="B7" s="119">
        <v>389</v>
      </c>
      <c r="C7" s="118">
        <v>9.330774766130967E-2</v>
      </c>
      <c r="D7" s="119">
        <v>133</v>
      </c>
      <c r="E7" s="118">
        <v>6.3880883765609991E-2</v>
      </c>
      <c r="F7" s="113"/>
      <c r="G7" s="58"/>
      <c r="H7" s="113"/>
      <c r="I7" s="7"/>
      <c r="J7" s="7"/>
      <c r="K7" s="7"/>
      <c r="L7" s="120" t="s">
        <v>15</v>
      </c>
      <c r="M7" s="119">
        <v>10412</v>
      </c>
      <c r="N7" s="118">
        <v>0.11858229693408046</v>
      </c>
      <c r="O7" s="119">
        <v>3236</v>
      </c>
      <c r="P7" s="118">
        <v>8.4658853076601093E-2</v>
      </c>
      <c r="Q7" s="113"/>
      <c r="R7" s="58"/>
      <c r="S7" s="113"/>
      <c r="T7" s="7"/>
      <c r="U7" s="7"/>
      <c r="V7" s="7"/>
    </row>
    <row r="8" spans="1:22" ht="15" customHeight="1" x14ac:dyDescent="0.2">
      <c r="A8" s="98" t="s">
        <v>23</v>
      </c>
      <c r="B8" s="119">
        <v>7</v>
      </c>
      <c r="C8" s="118">
        <v>1.6790597265531303E-3</v>
      </c>
      <c r="D8" s="119" t="s">
        <v>5</v>
      </c>
      <c r="E8" s="118" t="s">
        <v>3</v>
      </c>
      <c r="F8" s="113"/>
      <c r="G8" s="58"/>
      <c r="H8" s="113"/>
      <c r="I8" s="7"/>
      <c r="J8" s="7"/>
      <c r="K8" s="7"/>
      <c r="L8" s="98" t="s">
        <v>23</v>
      </c>
      <c r="M8" s="119">
        <v>346</v>
      </c>
      <c r="N8" s="118">
        <v>3.940594961505171E-3</v>
      </c>
      <c r="O8" s="119">
        <v>124</v>
      </c>
      <c r="P8" s="118">
        <v>3.244035161155295E-3</v>
      </c>
      <c r="Q8" s="113"/>
      <c r="R8" s="58"/>
      <c r="S8" s="113"/>
      <c r="T8" s="7"/>
      <c r="U8" s="7"/>
      <c r="V8" s="7"/>
    </row>
    <row r="9" spans="1:22" ht="15" customHeight="1" x14ac:dyDescent="0.2">
      <c r="A9" s="98" t="s">
        <v>22</v>
      </c>
      <c r="B9" s="119">
        <v>18</v>
      </c>
      <c r="C9" s="118">
        <v>4.3175821539937634E-3</v>
      </c>
      <c r="D9" s="119" t="s">
        <v>5</v>
      </c>
      <c r="E9" s="118" t="s">
        <v>3</v>
      </c>
      <c r="F9" s="113"/>
      <c r="G9" s="58"/>
      <c r="H9" s="113"/>
      <c r="I9" s="39"/>
      <c r="J9" s="40"/>
      <c r="K9" s="40"/>
      <c r="L9" s="98" t="s">
        <v>22</v>
      </c>
      <c r="M9" s="119">
        <v>636</v>
      </c>
      <c r="N9" s="118">
        <v>7.2434057673910071E-3</v>
      </c>
      <c r="O9" s="119">
        <v>245</v>
      </c>
      <c r="P9" s="118">
        <v>6.4095856006697359E-3</v>
      </c>
      <c r="Q9" s="113"/>
      <c r="R9" s="58"/>
      <c r="S9" s="113"/>
      <c r="T9" s="39"/>
      <c r="U9" s="40"/>
      <c r="V9" s="40"/>
    </row>
    <row r="10" spans="1:22" ht="15" customHeight="1" x14ac:dyDescent="0.2">
      <c r="A10" s="98" t="s">
        <v>25</v>
      </c>
      <c r="B10" s="119">
        <v>22</v>
      </c>
      <c r="C10" s="118">
        <v>5.2770448548812663E-3</v>
      </c>
      <c r="D10" s="119">
        <v>9</v>
      </c>
      <c r="E10" s="118">
        <v>4.3227665706051877E-3</v>
      </c>
      <c r="F10" s="113"/>
      <c r="G10" s="58"/>
      <c r="H10" s="113"/>
      <c r="I10" s="40"/>
      <c r="J10" s="40"/>
      <c r="K10" s="40"/>
      <c r="L10" s="98" t="s">
        <v>25</v>
      </c>
      <c r="M10" s="119">
        <v>416</v>
      </c>
      <c r="N10" s="118">
        <v>4.7378251560293381E-3</v>
      </c>
      <c r="O10" s="119">
        <v>143</v>
      </c>
      <c r="P10" s="118">
        <v>3.741105064880703E-3</v>
      </c>
      <c r="Q10" s="113"/>
      <c r="R10" s="58"/>
      <c r="S10" s="113"/>
      <c r="T10" s="40"/>
      <c r="U10" s="40"/>
      <c r="V10" s="40"/>
    </row>
    <row r="11" spans="1:22" ht="15" customHeight="1" x14ac:dyDescent="0.2">
      <c r="A11" s="98" t="s">
        <v>26</v>
      </c>
      <c r="B11" s="119">
        <v>24</v>
      </c>
      <c r="C11" s="118">
        <v>5.7567762053250182E-3</v>
      </c>
      <c r="D11" s="119">
        <v>12</v>
      </c>
      <c r="E11" s="118">
        <v>5.763688760806916E-3</v>
      </c>
      <c r="F11" s="113"/>
      <c r="G11" s="58"/>
      <c r="H11" s="113"/>
      <c r="I11" s="64"/>
      <c r="J11" s="64"/>
      <c r="K11" s="64"/>
      <c r="L11" s="98" t="s">
        <v>26</v>
      </c>
      <c r="M11" s="119">
        <v>450</v>
      </c>
      <c r="N11" s="118">
        <v>5.1250512505125051E-3</v>
      </c>
      <c r="O11" s="119">
        <v>172</v>
      </c>
      <c r="P11" s="118">
        <v>4.4997907074089578E-3</v>
      </c>
      <c r="Q11" s="113"/>
      <c r="R11" s="58"/>
      <c r="S11" s="113"/>
      <c r="T11" s="64"/>
      <c r="U11" s="64"/>
      <c r="V11" s="64"/>
    </row>
    <row r="12" spans="1:22" ht="15" customHeight="1" x14ac:dyDescent="0.2">
      <c r="A12" s="98" t="s">
        <v>24</v>
      </c>
      <c r="B12" s="119">
        <v>29</v>
      </c>
      <c r="C12" s="118">
        <v>6.9561045814343966E-3</v>
      </c>
      <c r="D12" s="119">
        <v>15</v>
      </c>
      <c r="E12" s="118">
        <v>7.2046109510086453E-3</v>
      </c>
      <c r="F12" s="113"/>
      <c r="G12" s="58"/>
      <c r="H12" s="113"/>
      <c r="I12" s="64"/>
      <c r="J12" s="64"/>
      <c r="K12" s="64"/>
      <c r="L12" s="98" t="s">
        <v>24</v>
      </c>
      <c r="M12" s="119">
        <v>519</v>
      </c>
      <c r="N12" s="118">
        <v>5.9108924422577556E-3</v>
      </c>
      <c r="O12" s="119">
        <v>202</v>
      </c>
      <c r="P12" s="118">
        <v>5.2846379238174965E-3</v>
      </c>
      <c r="Q12" s="113"/>
      <c r="R12" s="58"/>
      <c r="S12" s="113"/>
      <c r="T12" s="64"/>
      <c r="U12" s="64"/>
      <c r="V12" s="64"/>
    </row>
    <row r="13" spans="1:22" ht="15" customHeight="1" x14ac:dyDescent="0.2">
      <c r="A13" s="95" t="s">
        <v>21</v>
      </c>
      <c r="B13" s="119">
        <v>85</v>
      </c>
      <c r="C13" s="118">
        <v>2.038858239385944E-2</v>
      </c>
      <c r="D13" s="119">
        <v>17</v>
      </c>
      <c r="E13" s="118">
        <v>8.1652257444764648E-3</v>
      </c>
      <c r="F13" s="113"/>
      <c r="G13" s="58"/>
      <c r="H13" s="113"/>
      <c r="I13" s="64"/>
      <c r="J13" s="64"/>
      <c r="K13" s="64"/>
      <c r="L13" s="95" t="s">
        <v>21</v>
      </c>
      <c r="M13" s="119">
        <v>1880</v>
      </c>
      <c r="N13" s="118">
        <v>2.1411325224363356E-2</v>
      </c>
      <c r="O13" s="119">
        <v>491</v>
      </c>
      <c r="P13" s="118">
        <v>1.2845332775219757E-2</v>
      </c>
      <c r="Q13" s="113"/>
      <c r="R13" s="58"/>
      <c r="S13" s="113"/>
      <c r="T13" s="64"/>
      <c r="U13" s="64"/>
      <c r="V13" s="64"/>
    </row>
    <row r="14" spans="1:22" ht="15" customHeight="1" x14ac:dyDescent="0.2">
      <c r="A14" s="98" t="s">
        <v>28</v>
      </c>
      <c r="B14" s="119" t="s">
        <v>5</v>
      </c>
      <c r="C14" s="118" t="s">
        <v>3</v>
      </c>
      <c r="D14" s="119" t="s">
        <v>5</v>
      </c>
      <c r="E14" s="118" t="s">
        <v>3</v>
      </c>
      <c r="F14" s="113"/>
      <c r="G14" s="58"/>
      <c r="H14" s="113"/>
      <c r="I14" s="64"/>
      <c r="J14" s="64"/>
      <c r="K14" s="64"/>
      <c r="L14" s="98" t="s">
        <v>28</v>
      </c>
      <c r="M14" s="119">
        <v>156</v>
      </c>
      <c r="N14" s="118">
        <v>1.7766844335110018E-3</v>
      </c>
      <c r="O14" s="119">
        <v>31</v>
      </c>
      <c r="P14" s="118">
        <v>8.1100879028882375E-4</v>
      </c>
      <c r="Q14" s="113"/>
      <c r="R14" s="58"/>
      <c r="S14" s="113"/>
      <c r="T14" s="64"/>
      <c r="U14" s="64"/>
      <c r="V14" s="64"/>
    </row>
    <row r="15" spans="1:22" ht="24.75" customHeight="1" x14ac:dyDescent="0.2">
      <c r="A15" s="95" t="s">
        <v>50</v>
      </c>
      <c r="B15" s="119">
        <v>39</v>
      </c>
      <c r="C15" s="118">
        <v>9.3547613336531551E-3</v>
      </c>
      <c r="D15" s="119">
        <v>13</v>
      </c>
      <c r="E15" s="118">
        <v>6.2439961575408258E-3</v>
      </c>
      <c r="F15" s="113"/>
      <c r="G15" s="58"/>
      <c r="H15" s="113"/>
      <c r="I15" s="64"/>
      <c r="J15" s="64"/>
      <c r="K15" s="64"/>
      <c r="L15" s="95" t="s">
        <v>50</v>
      </c>
      <c r="M15" s="119">
        <v>1171</v>
      </c>
      <c r="N15" s="118">
        <v>1.333652225411143E-2</v>
      </c>
      <c r="O15" s="119">
        <v>492</v>
      </c>
      <c r="P15" s="118">
        <v>1.2871494349100041E-2</v>
      </c>
      <c r="Q15" s="113"/>
      <c r="R15" s="58"/>
      <c r="S15" s="113"/>
      <c r="T15" s="52"/>
      <c r="U15" s="52"/>
      <c r="V15" s="52"/>
    </row>
    <row r="16" spans="1:22" ht="22.5" customHeight="1" x14ac:dyDescent="0.2">
      <c r="A16" s="95" t="s">
        <v>27</v>
      </c>
      <c r="B16" s="119" t="s">
        <v>5</v>
      </c>
      <c r="C16" s="118" t="s">
        <v>3</v>
      </c>
      <c r="D16" s="119" t="s">
        <v>5</v>
      </c>
      <c r="E16" s="118" t="s">
        <v>3</v>
      </c>
      <c r="F16" s="113"/>
      <c r="G16" s="58"/>
      <c r="H16" s="113"/>
      <c r="I16" s="63"/>
      <c r="J16" s="63"/>
      <c r="K16" s="63"/>
      <c r="L16" s="95" t="s">
        <v>27</v>
      </c>
      <c r="M16" s="119">
        <v>268</v>
      </c>
      <c r="N16" s="118">
        <v>3.0522527447496696E-3</v>
      </c>
      <c r="O16" s="119">
        <v>89</v>
      </c>
      <c r="P16" s="118">
        <v>2.328380075345333E-3</v>
      </c>
      <c r="Q16" s="113"/>
      <c r="R16" s="58"/>
      <c r="S16" s="113"/>
    </row>
    <row r="17" spans="1:20" s="5" customFormat="1" ht="15" customHeight="1" x14ac:dyDescent="0.25">
      <c r="A17" s="98" t="s">
        <v>51</v>
      </c>
      <c r="B17" s="119">
        <v>165</v>
      </c>
      <c r="C17" s="118">
        <v>3.9577836411609502E-2</v>
      </c>
      <c r="D17" s="119">
        <v>67</v>
      </c>
      <c r="E17" s="118">
        <v>3.218059558117195E-2</v>
      </c>
      <c r="F17" s="113"/>
      <c r="G17" s="58"/>
      <c r="H17" s="113"/>
      <c r="I17" s="59"/>
      <c r="J17" s="59"/>
      <c r="K17" s="59"/>
      <c r="L17" s="98" t="s">
        <v>51</v>
      </c>
      <c r="M17" s="119">
        <v>4570</v>
      </c>
      <c r="N17" s="118">
        <v>5.2047742699649222E-2</v>
      </c>
      <c r="O17" s="119">
        <v>1247</v>
      </c>
      <c r="P17" s="118">
        <v>3.2623482628714943E-2</v>
      </c>
      <c r="Q17" s="113"/>
      <c r="R17" s="58"/>
      <c r="S17" s="113"/>
    </row>
    <row r="18" spans="1:20" s="5" customFormat="1" ht="15" customHeight="1" x14ac:dyDescent="0.25">
      <c r="A18" s="121" t="s">
        <v>13</v>
      </c>
      <c r="B18" s="119">
        <v>4169</v>
      </c>
      <c r="C18" s="118">
        <v>1</v>
      </c>
      <c r="D18" s="119">
        <v>2082</v>
      </c>
      <c r="E18" s="118">
        <v>1</v>
      </c>
      <c r="F18" s="113"/>
      <c r="G18" s="58"/>
      <c r="H18" s="113"/>
      <c r="I18" s="65"/>
      <c r="J18" s="59"/>
      <c r="K18" s="59"/>
      <c r="L18" s="121" t="s">
        <v>13</v>
      </c>
      <c r="M18" s="119">
        <v>87804</v>
      </c>
      <c r="N18" s="118">
        <v>1</v>
      </c>
      <c r="O18" s="119">
        <v>38224</v>
      </c>
      <c r="P18" s="118">
        <v>1</v>
      </c>
      <c r="Q18" s="113"/>
      <c r="R18" s="58"/>
      <c r="S18" s="113"/>
      <c r="T18" s="40"/>
    </row>
    <row r="19" spans="1:20" s="5" customFormat="1" ht="15" customHeight="1" x14ac:dyDescent="0.25">
      <c r="A19" s="126" t="s">
        <v>52</v>
      </c>
      <c r="B19" s="69"/>
      <c r="C19" s="69"/>
      <c r="D19" s="69"/>
      <c r="E19" s="69"/>
      <c r="F19" s="69"/>
      <c r="G19" s="69"/>
      <c r="H19" s="69"/>
      <c r="I19" s="69"/>
      <c r="J19" s="69"/>
      <c r="K19" s="69"/>
      <c r="L19" s="126" t="s">
        <v>52</v>
      </c>
      <c r="M19" s="59"/>
      <c r="N19" s="59"/>
      <c r="O19" s="59"/>
      <c r="P19" s="59"/>
      <c r="Q19" s="59"/>
      <c r="R19" s="59"/>
      <c r="S19" s="59"/>
    </row>
    <row r="20" spans="1:20" s="5" customFormat="1" ht="15" customHeight="1" x14ac:dyDescent="0.25">
      <c r="A20" s="126" t="s">
        <v>4</v>
      </c>
      <c r="B20" s="69"/>
      <c r="C20" s="69"/>
      <c r="D20" s="69"/>
      <c r="E20" s="69"/>
      <c r="F20" s="69"/>
      <c r="G20" s="69"/>
      <c r="H20" s="69"/>
      <c r="I20" s="69"/>
      <c r="J20" s="69"/>
      <c r="K20" s="69"/>
      <c r="L20" s="126" t="s">
        <v>4</v>
      </c>
      <c r="M20" s="59"/>
      <c r="N20" s="59"/>
      <c r="O20" s="59"/>
      <c r="P20" s="59"/>
      <c r="Q20" s="59"/>
      <c r="R20" s="59"/>
      <c r="S20" s="59"/>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A23" s="46"/>
      <c r="B23" s="66"/>
      <c r="C23" s="66"/>
      <c r="D23" s="59"/>
      <c r="E23" s="59"/>
      <c r="F23" s="59"/>
      <c r="G23" s="59"/>
      <c r="H23" s="59"/>
      <c r="I23" s="59"/>
      <c r="J23" s="59"/>
      <c r="K23" s="59"/>
      <c r="L23" s="46"/>
      <c r="M23" s="46"/>
      <c r="N23" s="46"/>
      <c r="O23" s="42"/>
      <c r="P23" s="42"/>
      <c r="Q23" s="42"/>
      <c r="R23" s="42"/>
      <c r="S23" s="42"/>
      <c r="T23" s="42"/>
    </row>
    <row r="24" spans="1:20" s="5" customFormat="1" ht="19.5" customHeight="1" x14ac:dyDescent="0.25">
      <c r="A24" s="123"/>
      <c r="B24" s="124" t="s">
        <v>49</v>
      </c>
      <c r="C24" s="124" t="s">
        <v>55</v>
      </c>
      <c r="D24" s="59"/>
      <c r="E24" s="59"/>
      <c r="F24" s="59"/>
      <c r="G24" s="59"/>
      <c r="H24" s="59"/>
      <c r="I24" s="59"/>
      <c r="J24" s="59"/>
      <c r="K24" s="59"/>
      <c r="L24" s="123"/>
      <c r="M24" s="127" t="s">
        <v>49</v>
      </c>
      <c r="N24" s="127" t="s">
        <v>55</v>
      </c>
      <c r="O24" s="128"/>
      <c r="P24" s="59"/>
      <c r="Q24" s="59"/>
      <c r="R24" s="59"/>
      <c r="S24" s="59"/>
    </row>
    <row r="25" spans="1:20" s="5" customFormat="1" ht="15" customHeight="1" x14ac:dyDescent="0.25">
      <c r="A25" s="125" t="s">
        <v>2</v>
      </c>
      <c r="B25" s="122">
        <f>B6</f>
        <v>3773</v>
      </c>
      <c r="C25" s="122">
        <f>D6</f>
        <v>1948</v>
      </c>
      <c r="D25" s="59"/>
      <c r="E25" s="59"/>
      <c r="F25" s="59"/>
      <c r="G25" s="59"/>
      <c r="H25" s="59"/>
      <c r="I25" s="59"/>
      <c r="J25" s="59"/>
      <c r="K25" s="59"/>
      <c r="L25" s="125" t="s">
        <v>2</v>
      </c>
      <c r="M25" s="122">
        <f>M6</f>
        <v>77147</v>
      </c>
      <c r="N25" s="122">
        <f>O6</f>
        <v>34916</v>
      </c>
      <c r="O25" s="59"/>
      <c r="P25" s="59"/>
      <c r="Q25" s="59"/>
      <c r="R25" s="59"/>
      <c r="S25" s="59"/>
    </row>
    <row r="26" spans="1:20" s="5" customFormat="1" ht="15" customHeight="1" x14ac:dyDescent="0.25">
      <c r="A26" s="125" t="s">
        <v>6</v>
      </c>
      <c r="B26" s="122">
        <f>B7</f>
        <v>389</v>
      </c>
      <c r="C26" s="122">
        <f>D7</f>
        <v>133</v>
      </c>
      <c r="D26" s="59"/>
      <c r="E26" s="59"/>
      <c r="F26" s="59"/>
      <c r="G26" s="59"/>
      <c r="H26" s="59"/>
      <c r="I26" s="59"/>
      <c r="J26" s="59"/>
      <c r="K26" s="59"/>
      <c r="L26" s="125" t="s">
        <v>6</v>
      </c>
      <c r="M26" s="122">
        <f>M7</f>
        <v>10412</v>
      </c>
      <c r="N26" s="122">
        <f>O7</f>
        <v>3236</v>
      </c>
      <c r="O26" s="59"/>
      <c r="P26" s="59"/>
      <c r="Q26" s="59"/>
      <c r="R26" s="59"/>
      <c r="S26" s="59"/>
    </row>
    <row r="27" spans="1:20" s="5" customFormat="1" ht="15" customHeight="1" x14ac:dyDescent="0.25">
      <c r="A27" s="660"/>
      <c r="B27" s="87"/>
      <c r="C27" s="87"/>
      <c r="D27" s="59"/>
      <c r="E27" s="59"/>
      <c r="F27" s="59"/>
      <c r="G27" s="59"/>
      <c r="H27" s="59"/>
      <c r="I27" s="59"/>
      <c r="J27" s="59"/>
      <c r="K27" s="59"/>
      <c r="L27" s="660"/>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59"/>
      <c r="B29" s="59"/>
      <c r="C29" s="59"/>
      <c r="D29" s="59"/>
      <c r="E29" s="59"/>
      <c r="F29" s="59"/>
      <c r="G29" s="59"/>
      <c r="H29" s="59"/>
      <c r="I29" s="59"/>
      <c r="J29" s="59"/>
      <c r="K29" s="59"/>
      <c r="L29" s="59"/>
      <c r="M29" s="59"/>
      <c r="N29" s="59"/>
      <c r="O29" s="59"/>
      <c r="P29" s="59"/>
      <c r="Q29" s="59"/>
      <c r="R29" s="59"/>
      <c r="S29" s="59"/>
    </row>
    <row r="30" spans="1:20" s="5" customFormat="1" ht="15" customHeight="1" x14ac:dyDescent="0.25">
      <c r="A30" s="59"/>
      <c r="B30" s="59"/>
      <c r="C30" s="59"/>
      <c r="D30" s="59"/>
      <c r="E30" s="59"/>
      <c r="F30" s="59"/>
      <c r="G30" s="59"/>
      <c r="H30" s="59"/>
      <c r="I30" s="59"/>
      <c r="J30" s="59"/>
      <c r="K30" s="59"/>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59"/>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t="s">
        <v>56</v>
      </c>
      <c r="B39" s="69"/>
      <c r="C39" s="69"/>
      <c r="D39" s="69"/>
      <c r="E39" s="69"/>
      <c r="F39" s="69"/>
      <c r="G39" s="69"/>
      <c r="H39" s="69"/>
      <c r="I39" s="69"/>
      <c r="J39" s="69"/>
      <c r="K39" s="69"/>
      <c r="L39" s="126" t="s">
        <v>56</v>
      </c>
      <c r="M39" s="59"/>
      <c r="N39" s="59"/>
      <c r="O39" s="59"/>
      <c r="P39" s="59"/>
      <c r="Q39" s="59"/>
      <c r="R39" s="59"/>
      <c r="S39" s="59"/>
    </row>
    <row r="40" spans="1:20" s="5" customFormat="1" ht="15" customHeight="1" x14ac:dyDescent="0.25">
      <c r="A40" s="126" t="s">
        <v>4</v>
      </c>
      <c r="B40" s="69"/>
      <c r="C40" s="69"/>
      <c r="D40" s="69"/>
      <c r="E40" s="69"/>
      <c r="F40" s="69"/>
      <c r="G40" s="69"/>
      <c r="H40" s="69"/>
      <c r="I40" s="69"/>
      <c r="J40" s="69"/>
      <c r="K40" s="69"/>
      <c r="L40" s="126" t="s">
        <v>4</v>
      </c>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59"/>
      <c r="C42" s="59"/>
      <c r="D42" s="59"/>
      <c r="E42" s="59"/>
      <c r="F42" s="59"/>
      <c r="G42" s="59"/>
      <c r="H42" s="59"/>
      <c r="I42" s="59"/>
      <c r="J42" s="59"/>
      <c r="K42" s="59"/>
      <c r="L42" s="59"/>
      <c r="M42" s="59"/>
      <c r="N42" s="59"/>
      <c r="O42" s="59"/>
      <c r="P42" s="59"/>
      <c r="Q42" s="59"/>
      <c r="R42" s="59"/>
      <c r="S42" s="59"/>
    </row>
    <row r="43" spans="1:20" s="5" customFormat="1" ht="15" customHeight="1" x14ac:dyDescent="0.25">
      <c r="A43" s="59"/>
      <c r="B43" s="59"/>
      <c r="C43" s="59"/>
      <c r="D43" s="59"/>
      <c r="E43" s="59"/>
      <c r="F43" s="59"/>
      <c r="G43" s="59"/>
      <c r="H43" s="59"/>
      <c r="I43" s="59"/>
      <c r="J43" s="59"/>
    </row>
    <row r="44" spans="1:20" s="5" customFormat="1" ht="15" customHeight="1" x14ac:dyDescent="0.25">
      <c r="A44" s="59"/>
      <c r="B44" s="59"/>
      <c r="C44" s="59"/>
      <c r="D44" s="59"/>
      <c r="E44" s="59"/>
      <c r="F44" s="59"/>
      <c r="G44" s="59"/>
      <c r="H44" s="59"/>
      <c r="I44" s="59"/>
      <c r="J44" s="59"/>
    </row>
    <row r="45" spans="1:20" ht="15" customHeight="1" x14ac:dyDescent="0.2">
      <c r="A45" s="63"/>
      <c r="B45" s="63"/>
      <c r="C45" s="63"/>
      <c r="D45" s="63"/>
      <c r="E45" s="63"/>
      <c r="F45" s="63"/>
      <c r="G45" s="63"/>
      <c r="H45" s="892" t="s">
        <v>316</v>
      </c>
      <c r="I45" s="892"/>
      <c r="J45" s="892"/>
      <c r="R45" s="892" t="s">
        <v>316</v>
      </c>
      <c r="S45" s="892"/>
      <c r="T45" s="892"/>
    </row>
    <row r="46" spans="1:20" x14ac:dyDescent="0.2">
      <c r="A46" s="63"/>
      <c r="B46" s="63"/>
      <c r="C46" s="63"/>
      <c r="D46" s="63"/>
      <c r="E46" s="63"/>
      <c r="F46" s="63"/>
      <c r="G46" s="63"/>
      <c r="H46" s="63"/>
      <c r="I46" s="63"/>
      <c r="J46" s="63"/>
    </row>
  </sheetData>
  <mergeCells count="12">
    <mergeCell ref="H45:J45"/>
    <mergeCell ref="R45:T45"/>
    <mergeCell ref="H1:J1"/>
    <mergeCell ref="R1:T1"/>
    <mergeCell ref="A2:J2"/>
    <mergeCell ref="L2:T2"/>
    <mergeCell ref="A4:A5"/>
    <mergeCell ref="B4:C4"/>
    <mergeCell ref="D4:E4"/>
    <mergeCell ref="L4:L5"/>
    <mergeCell ref="M4:N4"/>
    <mergeCell ref="O4:P4"/>
  </mergeCells>
  <hyperlinks>
    <hyperlink ref="H1:J1" location="Inhalt_Jugendliche!A1" display="zurück zur Übersicht"/>
    <hyperlink ref="R1:T1" location="Inhalt_Jugendliche!A1" display="zurück zur Übersicht"/>
    <hyperlink ref="R45:T45" location="Inhalt_Jugendliche!A1" display="zurück zur Übersicht"/>
    <hyperlink ref="H45:J45"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Diversität&amp;R&amp;"Arial,Standard"&amp;8https://vielfalt.wetterau.de/vielfalt/vielfalt-zahlen-daten-fakten/jugendliche/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5"/>
  <sheetViews>
    <sheetView showGridLines="0" view="pageLayout" topLeftCell="A23" zoomScaleNormal="100" workbookViewId="0">
      <selection activeCell="E8" sqref="E8"/>
    </sheetView>
  </sheetViews>
  <sheetFormatPr baseColWidth="10" defaultColWidth="11.42578125" defaultRowHeight="14.25" x14ac:dyDescent="0.2"/>
  <cols>
    <col min="1" max="1" width="18" style="11" customWidth="1"/>
    <col min="2" max="2" width="8.28515625" style="11" customWidth="1"/>
    <col min="3" max="3" width="7.7109375" style="11" customWidth="1"/>
    <col min="4" max="4" width="8.140625" style="11" customWidth="1"/>
    <col min="5" max="9" width="7.7109375" style="11" customWidth="1"/>
    <col min="10" max="10" width="8.5703125" style="11" customWidth="1"/>
    <col min="11" max="11" width="7.7109375" style="11" customWidth="1"/>
    <col min="12" max="12" width="17.5703125" style="11" customWidth="1"/>
    <col min="13" max="22" width="7.5703125" style="11" customWidth="1"/>
    <col min="23" max="16384" width="11.42578125" style="11"/>
  </cols>
  <sheetData>
    <row r="1" spans="1:22" ht="15" customHeight="1" x14ac:dyDescent="0.2">
      <c r="H1" s="892" t="s">
        <v>316</v>
      </c>
      <c r="I1" s="892"/>
      <c r="J1" s="892"/>
      <c r="R1" s="892" t="s">
        <v>316</v>
      </c>
      <c r="S1" s="892"/>
      <c r="T1" s="892"/>
    </row>
    <row r="2" spans="1:22" ht="24.75" customHeight="1" x14ac:dyDescent="0.2">
      <c r="A2" s="902" t="s">
        <v>447</v>
      </c>
      <c r="B2" s="902"/>
      <c r="C2" s="902"/>
      <c r="D2" s="902"/>
      <c r="E2" s="902"/>
      <c r="F2" s="902"/>
      <c r="G2" s="902"/>
      <c r="H2" s="902"/>
      <c r="I2" s="902"/>
      <c r="J2" s="902"/>
      <c r="K2" s="223"/>
      <c r="L2" s="902" t="s">
        <v>448</v>
      </c>
      <c r="M2" s="902"/>
      <c r="N2" s="902"/>
      <c r="O2" s="902"/>
      <c r="P2" s="902"/>
      <c r="Q2" s="902"/>
      <c r="R2" s="902"/>
      <c r="S2" s="902"/>
      <c r="T2" s="902"/>
      <c r="U2" s="554"/>
      <c r="V2" s="223"/>
    </row>
    <row r="3" spans="1:22" x14ac:dyDescent="0.2">
      <c r="A3" s="594"/>
      <c r="B3" s="594"/>
      <c r="C3" s="594"/>
      <c r="D3" s="594"/>
      <c r="E3" s="594"/>
      <c r="F3" s="594"/>
      <c r="G3" s="594"/>
      <c r="H3" s="594"/>
      <c r="I3" s="594"/>
      <c r="L3" s="269"/>
    </row>
    <row r="4" spans="1:22" ht="37.15" customHeight="1" x14ac:dyDescent="0.2">
      <c r="A4" s="917"/>
      <c r="B4" s="919" t="s">
        <v>49</v>
      </c>
      <c r="C4" s="920"/>
      <c r="D4" s="920" t="s">
        <v>39</v>
      </c>
      <c r="E4" s="920"/>
      <c r="F4" s="575"/>
      <c r="G4" s="575"/>
      <c r="H4" s="575"/>
      <c r="I4" s="595"/>
      <c r="J4" s="557"/>
      <c r="K4" s="595"/>
      <c r="L4" s="917"/>
      <c r="M4" s="919" t="s">
        <v>49</v>
      </c>
      <c r="N4" s="920"/>
      <c r="O4" s="920" t="s">
        <v>39</v>
      </c>
      <c r="P4" s="920"/>
      <c r="Q4" s="575"/>
      <c r="R4" s="575"/>
      <c r="S4" s="575"/>
      <c r="T4" s="595"/>
      <c r="U4" s="557"/>
      <c r="V4" s="595"/>
    </row>
    <row r="5" spans="1:22" x14ac:dyDescent="0.2">
      <c r="A5" s="918"/>
      <c r="B5" s="576" t="s">
        <v>0</v>
      </c>
      <c r="C5" s="577" t="s">
        <v>1</v>
      </c>
      <c r="D5" s="577" t="s">
        <v>0</v>
      </c>
      <c r="E5" s="577" t="s">
        <v>1</v>
      </c>
      <c r="F5" s="554"/>
      <c r="G5" s="554"/>
      <c r="H5" s="554"/>
      <c r="I5" s="596"/>
      <c r="J5" s="596"/>
      <c r="K5" s="596"/>
      <c r="L5" s="918"/>
      <c r="M5" s="576" t="s">
        <v>0</v>
      </c>
      <c r="N5" s="577" t="s">
        <v>1</v>
      </c>
      <c r="O5" s="577" t="s">
        <v>0</v>
      </c>
      <c r="P5" s="577" t="s">
        <v>1</v>
      </c>
      <c r="Q5" s="554"/>
      <c r="R5" s="554"/>
      <c r="S5" s="554"/>
      <c r="T5" s="596"/>
      <c r="U5" s="596"/>
      <c r="V5" s="596"/>
    </row>
    <row r="6" spans="1:22" x14ac:dyDescent="0.2">
      <c r="A6" s="579" t="s">
        <v>2</v>
      </c>
      <c r="B6" s="580">
        <v>3714</v>
      </c>
      <c r="C6" s="581">
        <v>0.9065169636319258</v>
      </c>
      <c r="D6" s="580">
        <v>1913</v>
      </c>
      <c r="E6" s="581">
        <v>0.9354523227383863</v>
      </c>
      <c r="F6" s="561"/>
      <c r="G6" s="561"/>
      <c r="H6" s="561"/>
      <c r="I6" s="563"/>
      <c r="J6" s="563"/>
      <c r="K6" s="563"/>
      <c r="L6" s="579" t="s">
        <v>2</v>
      </c>
      <c r="M6" s="580">
        <v>76665</v>
      </c>
      <c r="N6" s="581">
        <v>0.87623151301803548</v>
      </c>
      <c r="O6" s="580">
        <v>34114</v>
      </c>
      <c r="P6" s="581">
        <v>0.90888261309745833</v>
      </c>
      <c r="Q6" s="561"/>
      <c r="R6" s="561"/>
      <c r="S6" s="561"/>
      <c r="T6" s="563"/>
      <c r="U6" s="563"/>
      <c r="V6" s="563"/>
    </row>
    <row r="7" spans="1:22" ht="15" customHeight="1" x14ac:dyDescent="0.2">
      <c r="A7" s="583" t="s">
        <v>15</v>
      </c>
      <c r="B7" s="580">
        <v>380</v>
      </c>
      <c r="C7" s="581">
        <v>9.275079326336344E-2</v>
      </c>
      <c r="D7" s="580">
        <v>130</v>
      </c>
      <c r="E7" s="581">
        <v>6.3569682151589244E-2</v>
      </c>
      <c r="F7" s="113"/>
      <c r="G7" s="597"/>
      <c r="H7" s="113"/>
      <c r="I7" s="563"/>
      <c r="J7" s="563"/>
      <c r="K7" s="563"/>
      <c r="L7" s="583" t="s">
        <v>15</v>
      </c>
      <c r="M7" s="580">
        <v>10632</v>
      </c>
      <c r="N7" s="581">
        <v>0.12151690401627541</v>
      </c>
      <c r="O7" s="580">
        <v>3367</v>
      </c>
      <c r="P7" s="581">
        <v>8.9705333830660205E-2</v>
      </c>
      <c r="Q7" s="113"/>
      <c r="R7" s="597"/>
      <c r="S7" s="113"/>
      <c r="T7" s="563"/>
      <c r="U7" s="563"/>
      <c r="V7" s="563"/>
    </row>
    <row r="8" spans="1:22" ht="15" customHeight="1" x14ac:dyDescent="0.2">
      <c r="A8" s="199" t="s">
        <v>23</v>
      </c>
      <c r="B8" s="580">
        <v>6</v>
      </c>
      <c r="C8" s="581">
        <v>1.4644862094215279E-3</v>
      </c>
      <c r="D8" s="580" t="s">
        <v>5</v>
      </c>
      <c r="E8" s="581">
        <v>0</v>
      </c>
      <c r="F8" s="113"/>
      <c r="G8" s="597"/>
      <c r="H8" s="113"/>
      <c r="I8" s="563"/>
      <c r="J8" s="563"/>
      <c r="K8" s="563"/>
      <c r="L8" s="199" t="s">
        <v>23</v>
      </c>
      <c r="M8" s="580">
        <v>370</v>
      </c>
      <c r="N8" s="581">
        <v>4.228861407639381E-3</v>
      </c>
      <c r="O8" s="580">
        <v>120</v>
      </c>
      <c r="P8" s="581">
        <v>3.1971012948260242E-3</v>
      </c>
      <c r="Q8" s="113"/>
      <c r="R8" s="597"/>
      <c r="S8" s="113"/>
      <c r="T8" s="563"/>
      <c r="U8" s="563"/>
      <c r="V8" s="563"/>
    </row>
    <row r="9" spans="1:22" ht="15" customHeight="1" x14ac:dyDescent="0.2">
      <c r="A9" s="199" t="s">
        <v>22</v>
      </c>
      <c r="B9" s="580">
        <v>14</v>
      </c>
      <c r="C9" s="581">
        <v>3.4171344886502319E-3</v>
      </c>
      <c r="D9" s="580" t="s">
        <v>5</v>
      </c>
      <c r="E9" s="581">
        <v>0</v>
      </c>
      <c r="F9" s="113"/>
      <c r="G9" s="597"/>
      <c r="H9" s="113"/>
      <c r="I9" s="3"/>
      <c r="L9" s="199" t="s">
        <v>22</v>
      </c>
      <c r="M9" s="580">
        <v>670</v>
      </c>
      <c r="N9" s="581">
        <v>7.6576679543740138E-3</v>
      </c>
      <c r="O9" s="580">
        <v>267</v>
      </c>
      <c r="P9" s="581">
        <v>7.1135503809879042E-3</v>
      </c>
      <c r="Q9" s="113"/>
      <c r="R9" s="597"/>
      <c r="S9" s="113"/>
      <c r="T9" s="3"/>
    </row>
    <row r="10" spans="1:22" ht="15" customHeight="1" x14ac:dyDescent="0.2">
      <c r="A10" s="199" t="s">
        <v>25</v>
      </c>
      <c r="B10" s="580" t="s">
        <v>5</v>
      </c>
      <c r="C10" s="581">
        <v>0</v>
      </c>
      <c r="D10" s="580">
        <v>10</v>
      </c>
      <c r="E10" s="581">
        <v>4.8899755501222494E-3</v>
      </c>
      <c r="F10" s="113"/>
      <c r="G10" s="597"/>
      <c r="H10" s="113"/>
      <c r="L10" s="199" t="s">
        <v>25</v>
      </c>
      <c r="M10" s="580">
        <v>410</v>
      </c>
      <c r="N10" s="581">
        <v>4.6860356138706651E-3</v>
      </c>
      <c r="O10" s="580">
        <v>134</v>
      </c>
      <c r="P10" s="581">
        <v>3.5700964458890605E-3</v>
      </c>
      <c r="Q10" s="113"/>
      <c r="R10" s="597"/>
      <c r="S10" s="113"/>
    </row>
    <row r="11" spans="1:22" ht="15" customHeight="1" x14ac:dyDescent="0.2">
      <c r="A11" s="199" t="s">
        <v>26</v>
      </c>
      <c r="B11" s="580">
        <v>19</v>
      </c>
      <c r="C11" s="581">
        <v>4.6375396631681718E-3</v>
      </c>
      <c r="D11" s="580" t="s">
        <v>5</v>
      </c>
      <c r="E11" s="581">
        <v>0</v>
      </c>
      <c r="F11" s="113"/>
      <c r="G11" s="597"/>
      <c r="H11" s="113"/>
      <c r="I11" s="52"/>
      <c r="J11" s="52"/>
      <c r="K11" s="52"/>
      <c r="L11" s="199" t="s">
        <v>26</v>
      </c>
      <c r="M11" s="580">
        <v>431</v>
      </c>
      <c r="N11" s="581">
        <v>4.9260520721420894E-3</v>
      </c>
      <c r="O11" s="580">
        <v>164</v>
      </c>
      <c r="P11" s="581">
        <v>4.3693717695955665E-3</v>
      </c>
      <c r="Q11" s="113"/>
      <c r="R11" s="597"/>
      <c r="S11" s="113"/>
      <c r="T11" s="52"/>
      <c r="U11" s="52"/>
      <c r="V11" s="52"/>
    </row>
    <row r="12" spans="1:22" ht="15" customHeight="1" x14ac:dyDescent="0.2">
      <c r="A12" s="199" t="s">
        <v>24</v>
      </c>
      <c r="B12" s="580">
        <v>24</v>
      </c>
      <c r="C12" s="581">
        <v>5.8579448376861118E-3</v>
      </c>
      <c r="D12" s="580">
        <v>9</v>
      </c>
      <c r="E12" s="581">
        <v>4.4009779951100243E-3</v>
      </c>
      <c r="F12" s="113"/>
      <c r="G12" s="597"/>
      <c r="H12" s="113"/>
      <c r="I12" s="52"/>
      <c r="J12" s="52"/>
      <c r="K12" s="52"/>
      <c r="L12" s="199" t="s">
        <v>24</v>
      </c>
      <c r="M12" s="580">
        <v>542</v>
      </c>
      <c r="N12" s="581">
        <v>6.1947104944339044E-3</v>
      </c>
      <c r="O12" s="580">
        <v>221</v>
      </c>
      <c r="P12" s="581">
        <v>5.8879948846379286E-3</v>
      </c>
      <c r="Q12" s="113"/>
      <c r="R12" s="597"/>
      <c r="S12" s="113"/>
      <c r="T12" s="52"/>
      <c r="U12" s="52"/>
      <c r="V12" s="52"/>
    </row>
    <row r="13" spans="1:22" ht="15" customHeight="1" x14ac:dyDescent="0.2">
      <c r="A13" s="564" t="s">
        <v>21</v>
      </c>
      <c r="B13" s="580">
        <v>105</v>
      </c>
      <c r="C13" s="581">
        <v>2.5628508664876738E-2</v>
      </c>
      <c r="D13" s="580">
        <v>38</v>
      </c>
      <c r="E13" s="581">
        <v>1.8581907090464547E-2</v>
      </c>
      <c r="F13" s="113"/>
      <c r="G13" s="597"/>
      <c r="H13" s="113"/>
      <c r="I13" s="52"/>
      <c r="J13" s="52"/>
      <c r="K13" s="52"/>
      <c r="L13" s="564" t="s">
        <v>21</v>
      </c>
      <c r="M13" s="580">
        <v>2272</v>
      </c>
      <c r="N13" s="581">
        <v>2.5967494913936955E-2</v>
      </c>
      <c r="O13" s="580">
        <v>763</v>
      </c>
      <c r="P13" s="581">
        <v>2.0328235732935473E-2</v>
      </c>
      <c r="Q13" s="113"/>
      <c r="R13" s="597"/>
      <c r="S13" s="113"/>
      <c r="T13" s="52"/>
      <c r="U13" s="52"/>
      <c r="V13" s="52"/>
    </row>
    <row r="14" spans="1:22" ht="15" customHeight="1" x14ac:dyDescent="0.2">
      <c r="A14" s="199" t="s">
        <v>28</v>
      </c>
      <c r="B14" s="580" t="s">
        <v>5</v>
      </c>
      <c r="C14" s="581">
        <v>0</v>
      </c>
      <c r="D14" s="580" t="s">
        <v>5</v>
      </c>
      <c r="E14" s="581">
        <v>0</v>
      </c>
      <c r="F14" s="113"/>
      <c r="G14" s="597"/>
      <c r="H14" s="113"/>
      <c r="I14" s="52"/>
      <c r="J14" s="52"/>
      <c r="K14" s="52"/>
      <c r="L14" s="199" t="s">
        <v>28</v>
      </c>
      <c r="M14" s="580">
        <v>162</v>
      </c>
      <c r="N14" s="581">
        <v>1.8515555352367019E-3</v>
      </c>
      <c r="O14" s="580">
        <v>28</v>
      </c>
      <c r="P14" s="581">
        <v>7.459903021260724E-4</v>
      </c>
      <c r="Q14" s="113"/>
      <c r="R14" s="597"/>
      <c r="S14" s="113"/>
      <c r="T14" s="52"/>
      <c r="U14" s="52"/>
      <c r="V14" s="52"/>
    </row>
    <row r="15" spans="1:22" ht="24.75" customHeight="1" x14ac:dyDescent="0.2">
      <c r="A15" s="564" t="s">
        <v>50</v>
      </c>
      <c r="B15" s="580">
        <v>36</v>
      </c>
      <c r="C15" s="581">
        <v>8.7869172565291677E-3</v>
      </c>
      <c r="D15" s="580">
        <v>17</v>
      </c>
      <c r="E15" s="581">
        <v>8.3129584352078234E-3</v>
      </c>
      <c r="F15" s="113"/>
      <c r="G15" s="597"/>
      <c r="H15" s="113"/>
      <c r="I15" s="52"/>
      <c r="J15" s="52"/>
      <c r="K15" s="52"/>
      <c r="L15" s="564" t="s">
        <v>50</v>
      </c>
      <c r="M15" s="580">
        <v>1132</v>
      </c>
      <c r="N15" s="581">
        <v>1.293803003634535E-2</v>
      </c>
      <c r="O15" s="580">
        <v>436</v>
      </c>
      <c r="P15" s="581">
        <v>1.1616134704534556E-2</v>
      </c>
      <c r="Q15" s="113"/>
      <c r="R15" s="597"/>
      <c r="S15" s="113"/>
      <c r="T15" s="52"/>
      <c r="U15" s="52"/>
      <c r="V15" s="52"/>
    </row>
    <row r="16" spans="1:22" ht="22.5" customHeight="1" x14ac:dyDescent="0.2">
      <c r="A16" s="564" t="s">
        <v>27</v>
      </c>
      <c r="B16" s="580">
        <v>12</v>
      </c>
      <c r="C16" s="581">
        <v>2.9289724188430559E-3</v>
      </c>
      <c r="D16" s="580" t="s">
        <v>5</v>
      </c>
      <c r="E16" s="581">
        <v>0</v>
      </c>
      <c r="F16" s="113"/>
      <c r="G16" s="597"/>
      <c r="H16" s="113"/>
      <c r="L16" s="564" t="s">
        <v>27</v>
      </c>
      <c r="M16" s="580">
        <v>283</v>
      </c>
      <c r="N16" s="581">
        <v>3.2345075090863375E-3</v>
      </c>
      <c r="O16" s="580">
        <v>86</v>
      </c>
      <c r="P16" s="581">
        <v>2.2912559279586507E-3</v>
      </c>
      <c r="Q16" s="113"/>
      <c r="R16" s="597"/>
      <c r="S16" s="113"/>
    </row>
    <row r="17" spans="1:20" customFormat="1" ht="15" customHeight="1" x14ac:dyDescent="0.25">
      <c r="A17" s="199" t="s">
        <v>51</v>
      </c>
      <c r="B17" s="580">
        <v>164</v>
      </c>
      <c r="C17" s="581">
        <v>4.0029289724188427E-2</v>
      </c>
      <c r="D17" s="580">
        <v>56</v>
      </c>
      <c r="E17" s="581">
        <v>2.7383863080684596E-2</v>
      </c>
      <c r="F17" s="113"/>
      <c r="G17" s="597"/>
      <c r="H17" s="113"/>
      <c r="L17" s="199" t="s">
        <v>51</v>
      </c>
      <c r="M17" s="580">
        <v>4360</v>
      </c>
      <c r="N17" s="581">
        <v>4.9831988479210006E-2</v>
      </c>
      <c r="O17" s="580">
        <v>1148</v>
      </c>
      <c r="P17" s="581">
        <v>3.0585602387168967E-2</v>
      </c>
      <c r="Q17" s="113"/>
      <c r="R17" s="597"/>
      <c r="S17" s="113"/>
    </row>
    <row r="18" spans="1:20" customFormat="1" ht="15" customHeight="1" x14ac:dyDescent="0.25">
      <c r="A18" s="585" t="s">
        <v>13</v>
      </c>
      <c r="B18" s="580">
        <v>4097</v>
      </c>
      <c r="C18" s="581">
        <v>1</v>
      </c>
      <c r="D18" s="580">
        <v>2045</v>
      </c>
      <c r="E18" s="581">
        <v>1</v>
      </c>
      <c r="F18" s="113"/>
      <c r="G18" s="597"/>
      <c r="H18" s="113"/>
      <c r="I18" s="598"/>
      <c r="L18" s="585" t="s">
        <v>13</v>
      </c>
      <c r="M18" s="580">
        <v>87494</v>
      </c>
      <c r="N18" s="581">
        <v>1</v>
      </c>
      <c r="O18" s="580">
        <v>37534</v>
      </c>
      <c r="P18" s="581">
        <v>1</v>
      </c>
      <c r="Q18" s="113"/>
      <c r="R18" s="597"/>
      <c r="S18" s="113"/>
      <c r="T18" s="11"/>
    </row>
    <row r="19" spans="1:20" customFormat="1" ht="15" customHeight="1" x14ac:dyDescent="0.25">
      <c r="A19" s="599" t="s">
        <v>52</v>
      </c>
      <c r="B19" s="600"/>
      <c r="C19" s="600"/>
      <c r="D19" s="600"/>
      <c r="E19" s="600"/>
      <c r="F19" s="600"/>
      <c r="G19" s="600"/>
      <c r="H19" s="600"/>
      <c r="I19" s="600"/>
      <c r="J19" s="600"/>
      <c r="K19" s="600"/>
      <c r="L19" s="599" t="s">
        <v>52</v>
      </c>
    </row>
    <row r="20" spans="1:20" customFormat="1" ht="15" customHeight="1" x14ac:dyDescent="0.25">
      <c r="A20" s="599" t="s">
        <v>4</v>
      </c>
      <c r="B20" s="600"/>
      <c r="C20" s="600"/>
      <c r="D20" s="600"/>
      <c r="E20" s="600"/>
      <c r="F20" s="600"/>
      <c r="G20" s="600"/>
      <c r="H20" s="600"/>
      <c r="I20" s="600"/>
      <c r="J20" s="600"/>
      <c r="K20" s="600"/>
      <c r="L20" s="599" t="s">
        <v>4</v>
      </c>
    </row>
    <row r="21" spans="1:20" customFormat="1" ht="15" customHeight="1" x14ac:dyDescent="0.25">
      <c r="A21" s="599"/>
      <c r="B21" s="563"/>
      <c r="C21" s="563"/>
      <c r="D21" s="563"/>
      <c r="E21" s="563"/>
      <c r="F21" s="563"/>
      <c r="G21" s="563"/>
      <c r="H21" s="563"/>
      <c r="I21" s="563"/>
      <c r="L21" s="599"/>
      <c r="M21" s="563"/>
      <c r="N21" s="563"/>
      <c r="O21" s="563"/>
      <c r="P21" s="563"/>
      <c r="Q21" s="563"/>
      <c r="R21" s="563"/>
      <c r="S21" s="563"/>
      <c r="T21" s="563"/>
    </row>
    <row r="22" spans="1:20" customFormat="1" ht="15" customHeight="1" x14ac:dyDescent="0.25"/>
    <row r="23" spans="1:20" customFormat="1" ht="15" customHeight="1" x14ac:dyDescent="0.25">
      <c r="A23" s="481"/>
      <c r="B23" s="217"/>
      <c r="C23" s="217"/>
      <c r="L23" s="481"/>
      <c r="M23" s="481"/>
      <c r="N23" s="481"/>
    </row>
    <row r="24" spans="1:20" customFormat="1" ht="19.5" customHeight="1" x14ac:dyDescent="0.25">
      <c r="A24" s="601"/>
      <c r="B24" s="602" t="s">
        <v>49</v>
      </c>
      <c r="C24" s="602" t="s">
        <v>55</v>
      </c>
      <c r="L24" s="601"/>
      <c r="M24" s="603" t="s">
        <v>49</v>
      </c>
      <c r="N24" s="603" t="s">
        <v>55</v>
      </c>
    </row>
    <row r="25" spans="1:20" customFormat="1" ht="15" customHeight="1" x14ac:dyDescent="0.25">
      <c r="A25" s="604" t="s">
        <v>2</v>
      </c>
      <c r="B25" s="605">
        <f>B6</f>
        <v>3714</v>
      </c>
      <c r="C25" s="605">
        <f>D6</f>
        <v>1913</v>
      </c>
      <c r="L25" s="604" t="s">
        <v>2</v>
      </c>
      <c r="M25" s="605">
        <f>M6</f>
        <v>76665</v>
      </c>
      <c r="N25" s="605">
        <f>O6</f>
        <v>34114</v>
      </c>
    </row>
    <row r="26" spans="1:20" customFormat="1" ht="15" customHeight="1" x14ac:dyDescent="0.25">
      <c r="A26" s="604" t="s">
        <v>6</v>
      </c>
      <c r="B26" s="605">
        <f>B7</f>
        <v>380</v>
      </c>
      <c r="C26" s="605">
        <f>D7</f>
        <v>130</v>
      </c>
      <c r="L26" s="604" t="s">
        <v>6</v>
      </c>
      <c r="M26" s="605">
        <f>M7</f>
        <v>10632</v>
      </c>
      <c r="N26" s="605">
        <f>O7</f>
        <v>3367</v>
      </c>
    </row>
    <row r="27" spans="1:20" customFormat="1" ht="15" customHeight="1" x14ac:dyDescent="0.25">
      <c r="A27" s="589"/>
      <c r="B27" s="606"/>
      <c r="C27" s="606"/>
      <c r="L27" s="589"/>
      <c r="M27" s="607"/>
      <c r="N27" s="607"/>
    </row>
    <row r="28" spans="1:20" customFormat="1" ht="15" customHeight="1" x14ac:dyDescent="0.25"/>
    <row r="29" spans="1:20" customFormat="1" ht="15" customHeight="1" x14ac:dyDescent="0.25"/>
    <row r="30" spans="1:20" customFormat="1" ht="15" customHeight="1" x14ac:dyDescent="0.25"/>
    <row r="31" spans="1:20" customFormat="1" ht="15" customHeight="1" x14ac:dyDescent="0.25"/>
    <row r="32" spans="1:20" customFormat="1" ht="15" customHeight="1" x14ac:dyDescent="0.25"/>
    <row r="33" spans="1:20" customFormat="1" ht="15" customHeight="1" x14ac:dyDescent="0.25"/>
    <row r="34" spans="1:20" customFormat="1" ht="15" customHeight="1" x14ac:dyDescent="0.25"/>
    <row r="35" spans="1:20" customFormat="1" ht="15" customHeight="1" x14ac:dyDescent="0.25"/>
    <row r="36" spans="1:20" customFormat="1" ht="15" customHeight="1" x14ac:dyDescent="0.25">
      <c r="A36" s="3"/>
      <c r="L36" s="3"/>
    </row>
    <row r="37" spans="1:20" customFormat="1" ht="15" customHeight="1" x14ac:dyDescent="0.25">
      <c r="A37" s="4"/>
      <c r="L37" s="4"/>
    </row>
    <row r="38" spans="1:20" customFormat="1" ht="15" customHeight="1" x14ac:dyDescent="0.25">
      <c r="A38" s="608"/>
      <c r="B38" s="600"/>
      <c r="C38" s="600"/>
      <c r="D38" s="600"/>
      <c r="E38" s="600"/>
      <c r="F38" s="600"/>
      <c r="G38" s="600"/>
      <c r="H38" s="600"/>
      <c r="I38" s="600"/>
      <c r="J38" s="600"/>
      <c r="K38" s="600"/>
    </row>
    <row r="39" spans="1:20" customFormat="1" ht="15" customHeight="1" x14ac:dyDescent="0.25">
      <c r="A39" s="599" t="s">
        <v>56</v>
      </c>
      <c r="B39" s="600"/>
      <c r="C39" s="600"/>
      <c r="D39" s="600"/>
      <c r="E39" s="600"/>
      <c r="F39" s="600"/>
      <c r="G39" s="600"/>
      <c r="H39" s="600"/>
      <c r="I39" s="600"/>
      <c r="J39" s="600"/>
      <c r="K39" s="600"/>
      <c r="L39" s="599" t="s">
        <v>56</v>
      </c>
    </row>
    <row r="40" spans="1:20" customFormat="1" ht="15" customHeight="1" x14ac:dyDescent="0.25">
      <c r="A40" s="599" t="s">
        <v>4</v>
      </c>
      <c r="B40" s="600"/>
      <c r="C40" s="600"/>
      <c r="D40" s="600"/>
      <c r="E40" s="600"/>
      <c r="F40" s="600"/>
      <c r="G40" s="600"/>
      <c r="H40" s="600"/>
      <c r="I40" s="600"/>
      <c r="J40" s="600"/>
      <c r="K40" s="600"/>
      <c r="L40" s="599" t="s">
        <v>4</v>
      </c>
    </row>
    <row r="41" spans="1:20" customFormat="1" ht="15" customHeight="1" x14ac:dyDescent="0.25">
      <c r="B41" s="600"/>
      <c r="C41" s="600"/>
      <c r="D41" s="600"/>
      <c r="E41" s="600"/>
      <c r="F41" s="600"/>
      <c r="G41" s="600"/>
      <c r="H41" s="600"/>
      <c r="I41" s="600"/>
      <c r="J41" s="600"/>
      <c r="K41" s="600"/>
    </row>
    <row r="42" spans="1:20" customFormat="1" ht="15" customHeight="1" x14ac:dyDescent="0.25"/>
    <row r="43" spans="1:20" customFormat="1" ht="15" customHeight="1" x14ac:dyDescent="0.25"/>
    <row r="44" spans="1:20" customFormat="1" ht="15" customHeight="1" x14ac:dyDescent="0.25"/>
    <row r="45" spans="1:20" ht="15" customHeight="1" x14ac:dyDescent="0.2">
      <c r="H45" s="892" t="s">
        <v>316</v>
      </c>
      <c r="I45" s="892"/>
      <c r="J45" s="892"/>
      <c r="R45" s="892" t="s">
        <v>316</v>
      </c>
      <c r="S45" s="892"/>
      <c r="T45" s="892"/>
    </row>
  </sheetData>
  <mergeCells count="12">
    <mergeCell ref="H45:J45"/>
    <mergeCell ref="R45:T45"/>
    <mergeCell ref="H1:J1"/>
    <mergeCell ref="R1:T1"/>
    <mergeCell ref="A2:J2"/>
    <mergeCell ref="L2:T2"/>
    <mergeCell ref="A4:A5"/>
    <mergeCell ref="B4:C4"/>
    <mergeCell ref="D4:E4"/>
    <mergeCell ref="L4:L5"/>
    <mergeCell ref="M4:N4"/>
    <mergeCell ref="O4:P4"/>
  </mergeCells>
  <hyperlinks>
    <hyperlink ref="H1:J1" location="Inhalt_Jugendliche!A1" display="zurück zur Übersicht"/>
    <hyperlink ref="R1:T1" location="Inhalt_Jugendliche!A1" display="zurück zur Übersicht"/>
    <hyperlink ref="R45:T45" location="Inhalt_Jugendliche!A1" display="zurück zur Übersicht"/>
    <hyperlink ref="H45:J45"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6"/>
  <sheetViews>
    <sheetView showGridLines="0" view="pageLayout" zoomScale="80" zoomScaleNormal="100" zoomScalePageLayoutView="80" workbookViewId="0">
      <selection activeCell="A3" sqref="A3"/>
    </sheetView>
  </sheetViews>
  <sheetFormatPr baseColWidth="10" defaultColWidth="11.42578125" defaultRowHeight="14.25" x14ac:dyDescent="0.2"/>
  <cols>
    <col min="1" max="1" width="18" style="11" customWidth="1"/>
    <col min="2" max="2" width="8.28515625" style="11" customWidth="1"/>
    <col min="3" max="3" width="7.7109375" style="11" customWidth="1"/>
    <col min="4" max="4" width="8.140625" style="11" customWidth="1"/>
    <col min="5" max="9" width="7.7109375" style="11" customWidth="1"/>
    <col min="10" max="10" width="8.5703125" style="11" customWidth="1"/>
    <col min="11" max="11" width="7.7109375" style="11" customWidth="1"/>
    <col min="12" max="12" width="17.5703125" style="11" customWidth="1"/>
    <col min="13" max="22" width="7.5703125" style="11" customWidth="1"/>
    <col min="23" max="16384" width="11.42578125" style="11"/>
  </cols>
  <sheetData>
    <row r="1" spans="1:22" ht="15" customHeight="1" x14ac:dyDescent="0.2">
      <c r="H1" s="892" t="s">
        <v>316</v>
      </c>
      <c r="I1" s="892"/>
      <c r="J1" s="892"/>
      <c r="R1" s="892" t="s">
        <v>316</v>
      </c>
      <c r="S1" s="892"/>
      <c r="T1" s="892"/>
    </row>
    <row r="2" spans="1:22" ht="24.75" customHeight="1" x14ac:dyDescent="0.2">
      <c r="A2" s="914" t="s">
        <v>398</v>
      </c>
      <c r="B2" s="914"/>
      <c r="C2" s="914"/>
      <c r="D2" s="914"/>
      <c r="E2" s="914"/>
      <c r="F2" s="914"/>
      <c r="G2" s="914"/>
      <c r="H2" s="914"/>
      <c r="I2" s="914"/>
      <c r="J2" s="914"/>
      <c r="K2" s="86"/>
      <c r="L2" s="914" t="s">
        <v>399</v>
      </c>
      <c r="M2" s="914"/>
      <c r="N2" s="914"/>
      <c r="O2" s="914"/>
      <c r="P2" s="914"/>
      <c r="Q2" s="914"/>
      <c r="R2" s="914"/>
      <c r="S2" s="914"/>
      <c r="T2" s="914"/>
      <c r="U2" s="53"/>
      <c r="V2" s="86"/>
    </row>
    <row r="3" spans="1:22" x14ac:dyDescent="0.2">
      <c r="A3" s="62"/>
      <c r="B3" s="62"/>
      <c r="C3" s="62"/>
      <c r="D3" s="62"/>
      <c r="E3" s="62"/>
      <c r="F3" s="62"/>
      <c r="G3" s="62"/>
      <c r="H3" s="62"/>
      <c r="I3" s="62"/>
      <c r="J3" s="63"/>
      <c r="L3" s="12"/>
      <c r="M3" s="13"/>
      <c r="N3" s="13"/>
      <c r="O3" s="13"/>
      <c r="P3" s="13"/>
      <c r="Q3" s="13"/>
      <c r="R3" s="13"/>
      <c r="S3" s="13"/>
      <c r="T3" s="13"/>
    </row>
    <row r="4" spans="1:22" ht="37.15" customHeight="1" x14ac:dyDescent="0.2">
      <c r="A4" s="908"/>
      <c r="B4" s="916" t="s">
        <v>49</v>
      </c>
      <c r="C4" s="909"/>
      <c r="D4" s="909" t="s">
        <v>39</v>
      </c>
      <c r="E4" s="909"/>
      <c r="F4" s="70"/>
      <c r="G4" s="70"/>
      <c r="H4" s="70"/>
      <c r="I4" s="37"/>
      <c r="J4" s="36"/>
      <c r="K4" s="37"/>
      <c r="L4" s="908"/>
      <c r="M4" s="916" t="s">
        <v>49</v>
      </c>
      <c r="N4" s="909"/>
      <c r="O4" s="909" t="s">
        <v>39</v>
      </c>
      <c r="P4" s="909"/>
      <c r="Q4" s="70"/>
      <c r="R4" s="70"/>
      <c r="S4" s="70"/>
      <c r="T4" s="37"/>
      <c r="U4" s="36"/>
      <c r="V4" s="37"/>
    </row>
    <row r="5" spans="1:22" x14ac:dyDescent="0.2">
      <c r="A5" s="915"/>
      <c r="B5" s="442" t="s">
        <v>0</v>
      </c>
      <c r="C5" s="441" t="s">
        <v>1</v>
      </c>
      <c r="D5" s="441" t="s">
        <v>0</v>
      </c>
      <c r="E5" s="441" t="s">
        <v>1</v>
      </c>
      <c r="F5" s="53"/>
      <c r="G5" s="53"/>
      <c r="H5" s="53"/>
      <c r="I5" s="38"/>
      <c r="J5" s="38"/>
      <c r="K5" s="38"/>
      <c r="L5" s="915"/>
      <c r="M5" s="442" t="s">
        <v>0</v>
      </c>
      <c r="N5" s="441" t="s">
        <v>1</v>
      </c>
      <c r="O5" s="441" t="s">
        <v>0</v>
      </c>
      <c r="P5" s="441" t="s">
        <v>1</v>
      </c>
      <c r="Q5" s="53"/>
      <c r="R5" s="53"/>
      <c r="S5" s="53"/>
      <c r="T5" s="38"/>
      <c r="U5" s="38"/>
      <c r="V5" s="38"/>
    </row>
    <row r="6" spans="1:22" x14ac:dyDescent="0.2">
      <c r="A6" s="116" t="s">
        <v>2</v>
      </c>
      <c r="B6" s="119">
        <v>3662</v>
      </c>
      <c r="C6" s="118">
        <v>0.89931237721021606</v>
      </c>
      <c r="D6" s="119">
        <v>1847</v>
      </c>
      <c r="E6" s="118">
        <v>0.93661257606490878</v>
      </c>
      <c r="F6" s="446"/>
      <c r="G6" s="446"/>
      <c r="H6" s="446"/>
      <c r="I6" s="7"/>
      <c r="J6" s="7"/>
      <c r="K6" s="7"/>
      <c r="L6" s="116" t="s">
        <v>2</v>
      </c>
      <c r="M6" s="119">
        <v>76175</v>
      </c>
      <c r="N6" s="118">
        <v>0.87755172572692508</v>
      </c>
      <c r="O6" s="119">
        <v>32991</v>
      </c>
      <c r="P6" s="118">
        <v>0.90632125491057935</v>
      </c>
      <c r="Q6" s="446"/>
      <c r="R6" s="446"/>
      <c r="S6" s="446"/>
      <c r="T6" s="7"/>
      <c r="U6" s="7"/>
      <c r="V6" s="7"/>
    </row>
    <row r="7" spans="1:22" ht="15" customHeight="1" x14ac:dyDescent="0.2">
      <c r="A7" s="120" t="s">
        <v>15</v>
      </c>
      <c r="B7" s="119">
        <v>403</v>
      </c>
      <c r="C7" s="118">
        <v>9.8968565815324164E-2</v>
      </c>
      <c r="D7" s="119">
        <v>124</v>
      </c>
      <c r="E7" s="118">
        <v>6.2880324543610547E-2</v>
      </c>
      <c r="F7" s="113"/>
      <c r="G7" s="58"/>
      <c r="H7" s="113"/>
      <c r="I7" s="7"/>
      <c r="J7" s="7"/>
      <c r="K7" s="7"/>
      <c r="L7" s="120" t="s">
        <v>15</v>
      </c>
      <c r="M7" s="119">
        <v>10424</v>
      </c>
      <c r="N7" s="118">
        <v>0.12008663195244459</v>
      </c>
      <c r="O7" s="119">
        <v>3351</v>
      </c>
      <c r="P7" s="118">
        <v>9.2057910496964365E-2</v>
      </c>
      <c r="Q7" s="113"/>
      <c r="R7" s="58"/>
      <c r="S7" s="113"/>
      <c r="T7" s="7"/>
      <c r="U7" s="7"/>
      <c r="V7" s="7"/>
    </row>
    <row r="8" spans="1:22" ht="15" customHeight="1" x14ac:dyDescent="0.2">
      <c r="A8" s="98" t="s">
        <v>23</v>
      </c>
      <c r="B8" s="119" t="s">
        <v>5</v>
      </c>
      <c r="C8" s="118" t="s">
        <v>3</v>
      </c>
      <c r="D8" s="119">
        <v>0</v>
      </c>
      <c r="E8" s="118">
        <v>0</v>
      </c>
      <c r="F8" s="113"/>
      <c r="G8" s="58"/>
      <c r="H8" s="113"/>
      <c r="I8" s="7"/>
      <c r="J8" s="7"/>
      <c r="K8" s="7"/>
      <c r="L8" s="98" t="s">
        <v>23</v>
      </c>
      <c r="M8" s="119">
        <v>349</v>
      </c>
      <c r="N8" s="118">
        <v>4.0205520482927051E-3</v>
      </c>
      <c r="O8" s="119">
        <v>124</v>
      </c>
      <c r="P8" s="118">
        <v>3.4064998214334771E-3</v>
      </c>
      <c r="Q8" s="113"/>
      <c r="R8" s="58"/>
      <c r="S8" s="113"/>
      <c r="T8" s="7"/>
      <c r="U8" s="7"/>
      <c r="V8" s="7"/>
    </row>
    <row r="9" spans="1:22" ht="15" customHeight="1" x14ac:dyDescent="0.2">
      <c r="A9" s="98" t="s">
        <v>22</v>
      </c>
      <c r="B9" s="119">
        <v>27</v>
      </c>
      <c r="C9" s="118">
        <v>6.6306483300589388E-3</v>
      </c>
      <c r="D9" s="119">
        <v>7</v>
      </c>
      <c r="E9" s="118">
        <v>3.5496957403651115E-3</v>
      </c>
      <c r="F9" s="113"/>
      <c r="G9" s="58"/>
      <c r="H9" s="113"/>
      <c r="I9" s="39"/>
      <c r="J9" s="40"/>
      <c r="K9" s="40"/>
      <c r="L9" s="98" t="s">
        <v>22</v>
      </c>
      <c r="M9" s="119">
        <v>680</v>
      </c>
      <c r="N9" s="118">
        <v>7.8337403806276202E-3</v>
      </c>
      <c r="O9" s="119">
        <v>285</v>
      </c>
      <c r="P9" s="118">
        <v>7.8294552347462978E-3</v>
      </c>
      <c r="Q9" s="113"/>
      <c r="R9" s="58"/>
      <c r="S9" s="113"/>
      <c r="T9" s="39"/>
      <c r="U9" s="40"/>
      <c r="V9" s="40"/>
    </row>
    <row r="10" spans="1:22" ht="15" customHeight="1" x14ac:dyDescent="0.2">
      <c r="A10" s="98" t="s">
        <v>25</v>
      </c>
      <c r="B10" s="119">
        <v>22</v>
      </c>
      <c r="C10" s="118">
        <v>5.4027504911591355E-3</v>
      </c>
      <c r="D10" s="119">
        <v>7</v>
      </c>
      <c r="E10" s="118">
        <v>3.5496957403651115E-3</v>
      </c>
      <c r="F10" s="113"/>
      <c r="G10" s="58"/>
      <c r="H10" s="113"/>
      <c r="I10" s="40"/>
      <c r="J10" s="40"/>
      <c r="K10" s="40"/>
      <c r="L10" s="98" t="s">
        <v>25</v>
      </c>
      <c r="M10" s="119">
        <v>418</v>
      </c>
      <c r="N10" s="118">
        <v>4.8154462927975667E-3</v>
      </c>
      <c r="O10" s="119">
        <v>104</v>
      </c>
      <c r="P10" s="118">
        <v>2.8570643663635613E-3</v>
      </c>
      <c r="Q10" s="113"/>
      <c r="R10" s="58"/>
      <c r="S10" s="113"/>
      <c r="T10" s="40"/>
      <c r="U10" s="40"/>
      <c r="V10" s="40"/>
    </row>
    <row r="11" spans="1:22" ht="15" customHeight="1" x14ac:dyDescent="0.2">
      <c r="A11" s="98" t="s">
        <v>26</v>
      </c>
      <c r="B11" s="119">
        <v>21</v>
      </c>
      <c r="C11" s="118">
        <v>5.1571709233791752E-3</v>
      </c>
      <c r="D11" s="119">
        <v>4</v>
      </c>
      <c r="E11" s="118">
        <v>2.0283975659229209E-3</v>
      </c>
      <c r="F11" s="113"/>
      <c r="G11" s="58"/>
      <c r="H11" s="113"/>
      <c r="I11" s="64"/>
      <c r="J11" s="64"/>
      <c r="K11" s="64"/>
      <c r="L11" s="98" t="s">
        <v>26</v>
      </c>
      <c r="M11" s="119">
        <v>384</v>
      </c>
      <c r="N11" s="118">
        <v>4.4237592737661861E-3</v>
      </c>
      <c r="O11" s="119">
        <v>122</v>
      </c>
      <c r="P11" s="118">
        <v>3.3515562759264855E-3</v>
      </c>
      <c r="Q11" s="113"/>
      <c r="R11" s="58"/>
      <c r="S11" s="113"/>
      <c r="T11" s="64"/>
      <c r="U11" s="64"/>
      <c r="V11" s="64"/>
    </row>
    <row r="12" spans="1:22" ht="15" customHeight="1" x14ac:dyDescent="0.2">
      <c r="A12" s="98" t="s">
        <v>24</v>
      </c>
      <c r="B12" s="119">
        <v>25</v>
      </c>
      <c r="C12" s="118">
        <v>6.1394891944990173E-3</v>
      </c>
      <c r="D12" s="119">
        <v>9</v>
      </c>
      <c r="E12" s="118">
        <v>4.5638945233265719E-3</v>
      </c>
      <c r="F12" s="113"/>
      <c r="G12" s="58"/>
      <c r="H12" s="113"/>
      <c r="I12" s="64"/>
      <c r="J12" s="64"/>
      <c r="K12" s="64"/>
      <c r="L12" s="98" t="s">
        <v>24</v>
      </c>
      <c r="M12" s="119">
        <v>534</v>
      </c>
      <c r="N12" s="118">
        <v>6.1517902400811024E-3</v>
      </c>
      <c r="O12" s="119">
        <v>211</v>
      </c>
      <c r="P12" s="118">
        <v>5.7965440509876107E-3</v>
      </c>
      <c r="Q12" s="113"/>
      <c r="R12" s="58"/>
      <c r="S12" s="113"/>
      <c r="T12" s="64"/>
      <c r="U12" s="64"/>
      <c r="V12" s="64"/>
    </row>
    <row r="13" spans="1:22" ht="15" customHeight="1" x14ac:dyDescent="0.2">
      <c r="A13" s="95" t="s">
        <v>21</v>
      </c>
      <c r="B13" s="119">
        <v>123</v>
      </c>
      <c r="C13" s="118">
        <v>3.0206286836935166E-2</v>
      </c>
      <c r="D13" s="119">
        <v>44</v>
      </c>
      <c r="E13" s="118">
        <v>2.231237322515213E-2</v>
      </c>
      <c r="F13" s="113"/>
      <c r="G13" s="58"/>
      <c r="H13" s="113"/>
      <c r="I13" s="64"/>
      <c r="J13" s="64"/>
      <c r="K13" s="64"/>
      <c r="L13" s="95" t="s">
        <v>21</v>
      </c>
      <c r="M13" s="119">
        <v>2498</v>
      </c>
      <c r="N13" s="118">
        <v>2.8777475692364406E-2</v>
      </c>
      <c r="O13" s="119">
        <v>939</v>
      </c>
      <c r="P13" s="118">
        <v>2.5795994615532541E-2</v>
      </c>
      <c r="Q13" s="113"/>
      <c r="R13" s="58"/>
      <c r="S13" s="113"/>
      <c r="T13" s="64"/>
      <c r="U13" s="64"/>
      <c r="V13" s="64"/>
    </row>
    <row r="14" spans="1:22" ht="15" customHeight="1" x14ac:dyDescent="0.2">
      <c r="A14" s="98" t="s">
        <v>28</v>
      </c>
      <c r="B14" s="119" t="s">
        <v>5</v>
      </c>
      <c r="C14" s="118" t="s">
        <v>3</v>
      </c>
      <c r="D14" s="119">
        <v>0</v>
      </c>
      <c r="E14" s="118">
        <v>0</v>
      </c>
      <c r="F14" s="113"/>
      <c r="G14" s="58"/>
      <c r="H14" s="113"/>
      <c r="I14" s="64"/>
      <c r="J14" s="64"/>
      <c r="K14" s="64"/>
      <c r="L14" s="98" t="s">
        <v>28</v>
      </c>
      <c r="M14" s="119">
        <v>176</v>
      </c>
      <c r="N14" s="118">
        <v>2.027556333809502E-3</v>
      </c>
      <c r="O14" s="119">
        <v>44</v>
      </c>
      <c r="P14" s="118">
        <v>1.2087580011538146E-3</v>
      </c>
      <c r="Q14" s="113"/>
      <c r="R14" s="58"/>
      <c r="S14" s="113"/>
      <c r="T14" s="64"/>
      <c r="U14" s="64"/>
      <c r="V14" s="64"/>
    </row>
    <row r="15" spans="1:22" ht="24.75" customHeight="1" x14ac:dyDescent="0.2">
      <c r="A15" s="95" t="s">
        <v>50</v>
      </c>
      <c r="B15" s="119">
        <v>30</v>
      </c>
      <c r="C15" s="118">
        <v>7.3673870333988214E-3</v>
      </c>
      <c r="D15" s="119">
        <v>9</v>
      </c>
      <c r="E15" s="118">
        <v>4.5638945233265719E-3</v>
      </c>
      <c r="F15" s="113"/>
      <c r="G15" s="58"/>
      <c r="H15" s="113"/>
      <c r="I15" s="64"/>
      <c r="J15" s="64"/>
      <c r="K15" s="64"/>
      <c r="L15" s="95" t="s">
        <v>50</v>
      </c>
      <c r="M15" s="119">
        <v>1157</v>
      </c>
      <c r="N15" s="118">
        <v>1.3328878853509056E-2</v>
      </c>
      <c r="O15" s="119">
        <v>461</v>
      </c>
      <c r="P15" s="118">
        <v>1.2664487239361555E-2</v>
      </c>
      <c r="Q15" s="113"/>
      <c r="R15" s="58"/>
      <c r="S15" s="113"/>
      <c r="T15" s="52"/>
      <c r="U15" s="52"/>
      <c r="V15" s="52"/>
    </row>
    <row r="16" spans="1:22" ht="22.5" customHeight="1" x14ac:dyDescent="0.2">
      <c r="A16" s="95" t="s">
        <v>27</v>
      </c>
      <c r="B16" s="119">
        <v>10</v>
      </c>
      <c r="C16" s="118">
        <v>2.455795677799607E-3</v>
      </c>
      <c r="D16" s="119" t="s">
        <v>5</v>
      </c>
      <c r="E16" s="118" t="s">
        <v>3</v>
      </c>
      <c r="F16" s="113"/>
      <c r="G16" s="58"/>
      <c r="H16" s="113"/>
      <c r="I16" s="63"/>
      <c r="J16" s="63"/>
      <c r="K16" s="63"/>
      <c r="L16" s="95" t="s">
        <v>27</v>
      </c>
      <c r="M16" s="119">
        <v>317</v>
      </c>
      <c r="N16" s="118">
        <v>3.6519054421455233E-3</v>
      </c>
      <c r="O16" s="119">
        <v>98</v>
      </c>
      <c r="P16" s="118">
        <v>2.6922337298425866E-3</v>
      </c>
      <c r="Q16" s="113"/>
      <c r="R16" s="58"/>
      <c r="S16" s="113"/>
    </row>
    <row r="17" spans="1:20" s="5" customFormat="1" ht="15" customHeight="1" x14ac:dyDescent="0.25">
      <c r="A17" s="98" t="s">
        <v>51</v>
      </c>
      <c r="B17" s="119">
        <v>145</v>
      </c>
      <c r="C17" s="118">
        <v>3.5609037328094305E-2</v>
      </c>
      <c r="D17" s="119">
        <v>44</v>
      </c>
      <c r="E17" s="118">
        <v>2.231237322515213E-2</v>
      </c>
      <c r="F17" s="113"/>
      <c r="G17" s="58"/>
      <c r="H17" s="113"/>
      <c r="I17" s="59"/>
      <c r="J17" s="59"/>
      <c r="K17" s="59"/>
      <c r="L17" s="98" t="s">
        <v>51</v>
      </c>
      <c r="M17" s="119">
        <v>3911</v>
      </c>
      <c r="N17" s="118">
        <v>4.5055527395050921E-2</v>
      </c>
      <c r="O17" s="119">
        <v>963</v>
      </c>
      <c r="P17" s="118">
        <v>2.6455317161616438E-2</v>
      </c>
      <c r="Q17" s="113"/>
      <c r="R17" s="58"/>
      <c r="S17" s="113"/>
    </row>
    <row r="18" spans="1:20" s="5" customFormat="1" ht="15" customHeight="1" x14ac:dyDescent="0.25">
      <c r="A18" s="121" t="s">
        <v>13</v>
      </c>
      <c r="B18" s="119">
        <v>4072</v>
      </c>
      <c r="C18" s="118">
        <v>1</v>
      </c>
      <c r="D18" s="119">
        <v>1972</v>
      </c>
      <c r="E18" s="118">
        <v>1</v>
      </c>
      <c r="F18" s="113"/>
      <c r="G18" s="58"/>
      <c r="H18" s="113"/>
      <c r="I18" s="65"/>
      <c r="J18" s="59"/>
      <c r="K18" s="59"/>
      <c r="L18" s="121" t="s">
        <v>13</v>
      </c>
      <c r="M18" s="119">
        <v>86804</v>
      </c>
      <c r="N18" s="118">
        <v>1</v>
      </c>
      <c r="O18" s="119">
        <v>36401</v>
      </c>
      <c r="P18" s="118">
        <v>1</v>
      </c>
      <c r="Q18" s="113"/>
      <c r="R18" s="58"/>
      <c r="S18" s="113"/>
      <c r="T18" s="40"/>
    </row>
    <row r="19" spans="1:20" s="5" customFormat="1" ht="15" customHeight="1" x14ac:dyDescent="0.25">
      <c r="A19" s="126" t="s">
        <v>52</v>
      </c>
      <c r="B19" s="69"/>
      <c r="C19" s="69"/>
      <c r="D19" s="69"/>
      <c r="E19" s="69"/>
      <c r="F19" s="69"/>
      <c r="G19" s="69"/>
      <c r="H19" s="69"/>
      <c r="I19" s="69"/>
      <c r="J19" s="69"/>
      <c r="K19" s="69"/>
      <c r="L19" s="126" t="s">
        <v>52</v>
      </c>
      <c r="M19" s="59"/>
      <c r="N19" s="59"/>
      <c r="O19" s="59"/>
      <c r="P19" s="59"/>
      <c r="Q19" s="59"/>
      <c r="R19" s="59"/>
      <c r="S19" s="59"/>
    </row>
    <row r="20" spans="1:20" s="5" customFormat="1" ht="15" customHeight="1" x14ac:dyDescent="0.25">
      <c r="A20" s="126" t="s">
        <v>4</v>
      </c>
      <c r="B20" s="69"/>
      <c r="C20" s="69"/>
      <c r="D20" s="69"/>
      <c r="E20" s="69"/>
      <c r="F20" s="69"/>
      <c r="G20" s="69"/>
      <c r="H20" s="69"/>
      <c r="I20" s="69"/>
      <c r="J20" s="69"/>
      <c r="K20" s="69"/>
      <c r="L20" s="126" t="s">
        <v>4</v>
      </c>
      <c r="M20" s="59"/>
      <c r="N20" s="59"/>
      <c r="O20" s="59"/>
      <c r="P20" s="59"/>
      <c r="Q20" s="59"/>
      <c r="R20" s="59"/>
      <c r="S20" s="59"/>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A23" s="46"/>
      <c r="B23" s="66"/>
      <c r="C23" s="66"/>
      <c r="D23" s="59"/>
      <c r="E23" s="59"/>
      <c r="F23" s="59"/>
      <c r="G23" s="59"/>
      <c r="H23" s="59"/>
      <c r="I23" s="59"/>
      <c r="J23" s="59"/>
      <c r="K23" s="59"/>
      <c r="L23" s="46"/>
      <c r="M23" s="46"/>
      <c r="N23" s="46"/>
      <c r="O23" s="42"/>
      <c r="P23" s="42"/>
      <c r="Q23" s="42"/>
      <c r="R23" s="42"/>
      <c r="S23" s="42"/>
      <c r="T23" s="42"/>
    </row>
    <row r="24" spans="1:20" s="5" customFormat="1" ht="19.5" customHeight="1" x14ac:dyDescent="0.25">
      <c r="A24" s="123"/>
      <c r="B24" s="124" t="s">
        <v>49</v>
      </c>
      <c r="C24" s="124" t="s">
        <v>55</v>
      </c>
      <c r="D24" s="59"/>
      <c r="E24" s="59"/>
      <c r="F24" s="59"/>
      <c r="G24" s="59"/>
      <c r="H24" s="59"/>
      <c r="I24" s="59"/>
      <c r="J24" s="59"/>
      <c r="K24" s="59"/>
      <c r="L24" s="123"/>
      <c r="M24" s="127" t="s">
        <v>49</v>
      </c>
      <c r="N24" s="127" t="s">
        <v>55</v>
      </c>
      <c r="O24" s="128"/>
      <c r="P24" s="59"/>
      <c r="Q24" s="59"/>
      <c r="R24" s="59"/>
      <c r="S24" s="59"/>
    </row>
    <row r="25" spans="1:20" s="5" customFormat="1" ht="15" customHeight="1" x14ac:dyDescent="0.25">
      <c r="A25" s="125" t="s">
        <v>2</v>
      </c>
      <c r="B25" s="122">
        <f>B6</f>
        <v>3662</v>
      </c>
      <c r="C25" s="122">
        <f>D6</f>
        <v>1847</v>
      </c>
      <c r="D25" s="59"/>
      <c r="E25" s="59"/>
      <c r="F25" s="59"/>
      <c r="G25" s="59"/>
      <c r="H25" s="59"/>
      <c r="I25" s="59"/>
      <c r="J25" s="59"/>
      <c r="K25" s="59"/>
      <c r="L25" s="125" t="s">
        <v>2</v>
      </c>
      <c r="M25" s="122">
        <f>M6</f>
        <v>76175</v>
      </c>
      <c r="N25" s="122">
        <f>O6</f>
        <v>32991</v>
      </c>
      <c r="O25" s="59"/>
      <c r="P25" s="59"/>
      <c r="Q25" s="59"/>
      <c r="R25" s="59"/>
      <c r="S25" s="59"/>
    </row>
    <row r="26" spans="1:20" s="5" customFormat="1" ht="15" customHeight="1" x14ac:dyDescent="0.25">
      <c r="A26" s="125" t="s">
        <v>6</v>
      </c>
      <c r="B26" s="122">
        <f>B7</f>
        <v>403</v>
      </c>
      <c r="C26" s="122">
        <f>D7</f>
        <v>124</v>
      </c>
      <c r="D26" s="59"/>
      <c r="E26" s="59"/>
      <c r="F26" s="59"/>
      <c r="G26" s="59"/>
      <c r="H26" s="59"/>
      <c r="I26" s="59"/>
      <c r="J26" s="59"/>
      <c r="K26" s="59"/>
      <c r="L26" s="125" t="s">
        <v>6</v>
      </c>
      <c r="M26" s="122">
        <f>M7</f>
        <v>10424</v>
      </c>
      <c r="N26" s="122">
        <f>O7</f>
        <v>3351</v>
      </c>
      <c r="O26" s="59"/>
      <c r="P26" s="59"/>
      <c r="Q26" s="59"/>
      <c r="R26" s="59"/>
      <c r="S26" s="59"/>
    </row>
    <row r="27" spans="1:20" s="5" customFormat="1" ht="15" customHeight="1" x14ac:dyDescent="0.25">
      <c r="A27" s="448"/>
      <c r="B27" s="87"/>
      <c r="C27" s="87"/>
      <c r="D27" s="59"/>
      <c r="E27" s="59"/>
      <c r="F27" s="59"/>
      <c r="G27" s="59"/>
      <c r="H27" s="59"/>
      <c r="I27" s="59"/>
      <c r="J27" s="59"/>
      <c r="K27" s="59"/>
      <c r="L27" s="448"/>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59"/>
      <c r="B29" s="59"/>
      <c r="C29" s="59"/>
      <c r="D29" s="59"/>
      <c r="E29" s="59"/>
      <c r="F29" s="59"/>
      <c r="G29" s="59"/>
      <c r="H29" s="59"/>
      <c r="I29" s="59"/>
      <c r="J29" s="59"/>
      <c r="K29" s="59"/>
      <c r="L29" s="59"/>
      <c r="M29" s="59"/>
      <c r="N29" s="59"/>
      <c r="O29" s="59"/>
      <c r="P29" s="59"/>
      <c r="Q29" s="59"/>
      <c r="R29" s="59"/>
      <c r="S29" s="59"/>
    </row>
    <row r="30" spans="1:20" s="5" customFormat="1" ht="15" customHeight="1" x14ac:dyDescent="0.25">
      <c r="A30" s="59"/>
      <c r="B30" s="59"/>
      <c r="C30" s="59"/>
      <c r="D30" s="59"/>
      <c r="E30" s="59"/>
      <c r="F30" s="59"/>
      <c r="G30" s="59"/>
      <c r="H30" s="59"/>
      <c r="I30" s="59"/>
      <c r="J30" s="59"/>
      <c r="K30" s="59"/>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59"/>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t="s">
        <v>56</v>
      </c>
      <c r="B39" s="69"/>
      <c r="C39" s="69"/>
      <c r="D39" s="69"/>
      <c r="E39" s="69"/>
      <c r="F39" s="69"/>
      <c r="G39" s="69"/>
      <c r="H39" s="69"/>
      <c r="I39" s="69"/>
      <c r="J39" s="69"/>
      <c r="K39" s="69"/>
      <c r="L39" s="126" t="s">
        <v>56</v>
      </c>
      <c r="M39" s="59"/>
      <c r="N39" s="59"/>
      <c r="O39" s="59"/>
      <c r="P39" s="59"/>
      <c r="Q39" s="59"/>
      <c r="R39" s="59"/>
      <c r="S39" s="59"/>
    </row>
    <row r="40" spans="1:20" s="5" customFormat="1" ht="15" customHeight="1" x14ac:dyDescent="0.25">
      <c r="A40" s="126" t="s">
        <v>4</v>
      </c>
      <c r="B40" s="69"/>
      <c r="C40" s="69"/>
      <c r="D40" s="69"/>
      <c r="E40" s="69"/>
      <c r="F40" s="69"/>
      <c r="G40" s="69"/>
      <c r="H40" s="69"/>
      <c r="I40" s="69"/>
      <c r="J40" s="69"/>
      <c r="K40" s="69"/>
      <c r="L40" s="126" t="s">
        <v>4</v>
      </c>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59"/>
      <c r="C42" s="59"/>
      <c r="D42" s="59"/>
      <c r="E42" s="59"/>
      <c r="F42" s="59"/>
      <c r="G42" s="59"/>
      <c r="H42" s="59"/>
      <c r="I42" s="59"/>
      <c r="J42" s="59"/>
      <c r="K42" s="59"/>
      <c r="L42" s="59"/>
      <c r="M42" s="59"/>
      <c r="N42" s="59"/>
      <c r="O42" s="59"/>
      <c r="P42" s="59"/>
      <c r="Q42" s="59"/>
      <c r="R42" s="59"/>
      <c r="S42" s="59"/>
    </row>
    <row r="43" spans="1:20" s="5" customFormat="1" ht="15" customHeight="1" x14ac:dyDescent="0.25">
      <c r="A43" s="59"/>
      <c r="B43" s="59"/>
      <c r="C43" s="59"/>
      <c r="D43" s="59"/>
      <c r="E43" s="59"/>
      <c r="F43" s="59"/>
      <c r="G43" s="59"/>
      <c r="H43" s="59"/>
      <c r="I43" s="59"/>
      <c r="J43" s="59"/>
    </row>
    <row r="44" spans="1:20" s="5" customFormat="1" ht="15" customHeight="1" x14ac:dyDescent="0.25">
      <c r="A44" s="59"/>
      <c r="B44" s="59"/>
      <c r="C44" s="59"/>
      <c r="D44" s="59"/>
      <c r="E44" s="59"/>
      <c r="F44" s="59"/>
      <c r="G44" s="59"/>
      <c r="H44" s="59"/>
      <c r="I44" s="59"/>
      <c r="J44" s="59"/>
    </row>
    <row r="45" spans="1:20" ht="15" customHeight="1" x14ac:dyDescent="0.2">
      <c r="A45" s="63"/>
      <c r="B45" s="63"/>
      <c r="C45" s="63"/>
      <c r="D45" s="63"/>
      <c r="E45" s="63"/>
      <c r="F45" s="63"/>
      <c r="G45" s="63"/>
      <c r="H45" s="892" t="s">
        <v>316</v>
      </c>
      <c r="I45" s="892"/>
      <c r="J45" s="892"/>
      <c r="R45" s="892" t="s">
        <v>316</v>
      </c>
      <c r="S45" s="892"/>
      <c r="T45" s="892"/>
    </row>
    <row r="46" spans="1:20" x14ac:dyDescent="0.2">
      <c r="A46" s="63"/>
      <c r="B46" s="63"/>
      <c r="C46" s="63"/>
      <c r="D46" s="63"/>
      <c r="E46" s="63"/>
      <c r="F46" s="63"/>
      <c r="G46" s="63"/>
      <c r="H46" s="63"/>
      <c r="I46" s="63"/>
      <c r="J46" s="63"/>
    </row>
  </sheetData>
  <mergeCells count="12">
    <mergeCell ref="H45:J45"/>
    <mergeCell ref="R45:T45"/>
    <mergeCell ref="H1:J1"/>
    <mergeCell ref="R1:T1"/>
    <mergeCell ref="A2:J2"/>
    <mergeCell ref="L2:T2"/>
    <mergeCell ref="A4:A5"/>
    <mergeCell ref="B4:C4"/>
    <mergeCell ref="D4:E4"/>
    <mergeCell ref="L4:L5"/>
    <mergeCell ref="M4:N4"/>
    <mergeCell ref="O4:P4"/>
  </mergeCells>
  <hyperlinks>
    <hyperlink ref="H1:J1" location="Inhalt_Jugendliche!A1" display="zurück zur Übersicht"/>
    <hyperlink ref="R1:T1" location="Inhalt_Jugendliche!A1" display="zurück zur Übersicht"/>
    <hyperlink ref="R45:T45" location="Inhalt_Jugendliche!A1" display="zurück zur Übersicht"/>
    <hyperlink ref="H45:J45"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7"/>
  <sheetViews>
    <sheetView showGridLines="0" view="pageLayout" zoomScale="80" zoomScaleNormal="100" zoomScalePageLayoutView="80" workbookViewId="0">
      <selection activeCell="H1" sqref="H1:J1"/>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9" width="7.5703125" style="11" customWidth="1"/>
    <col min="10" max="10" width="8.5703125" style="11" customWidth="1"/>
    <col min="11" max="11" width="7.5703125" style="11" customWidth="1"/>
    <col min="12" max="12" width="17.5703125" style="11" customWidth="1"/>
    <col min="13" max="22" width="7.5703125" style="11" customWidth="1"/>
    <col min="23" max="16384" width="11.42578125" style="11"/>
  </cols>
  <sheetData>
    <row r="1" spans="1:22" ht="15" customHeight="1" x14ac:dyDescent="0.25">
      <c r="H1" s="921" t="s">
        <v>316</v>
      </c>
      <c r="I1" s="921"/>
      <c r="J1" s="921"/>
      <c r="R1" s="921" t="s">
        <v>316</v>
      </c>
      <c r="S1" s="921"/>
      <c r="T1" s="921"/>
    </row>
    <row r="2" spans="1:22" ht="24.75" customHeight="1" x14ac:dyDescent="0.2">
      <c r="A2" s="914" t="s">
        <v>362</v>
      </c>
      <c r="B2" s="914"/>
      <c r="C2" s="914"/>
      <c r="D2" s="914"/>
      <c r="E2" s="914"/>
      <c r="F2" s="914"/>
      <c r="G2" s="914"/>
      <c r="H2" s="914"/>
      <c r="I2" s="914"/>
      <c r="J2" s="914"/>
      <c r="K2" s="86"/>
      <c r="L2" s="914" t="s">
        <v>364</v>
      </c>
      <c r="M2" s="914"/>
      <c r="N2" s="914"/>
      <c r="O2" s="914"/>
      <c r="P2" s="914"/>
      <c r="Q2" s="914"/>
      <c r="R2" s="914"/>
      <c r="S2" s="914"/>
      <c r="T2" s="914"/>
      <c r="U2" s="53"/>
      <c r="V2" s="86"/>
    </row>
    <row r="3" spans="1:22" x14ac:dyDescent="0.2">
      <c r="A3" s="62"/>
      <c r="B3" s="62"/>
      <c r="C3" s="62"/>
      <c r="D3" s="62"/>
      <c r="E3" s="62"/>
      <c r="F3" s="62"/>
      <c r="G3" s="62"/>
      <c r="H3" s="62"/>
      <c r="I3" s="62"/>
      <c r="J3" s="63"/>
      <c r="L3" s="12"/>
      <c r="M3" s="13"/>
      <c r="N3" s="13"/>
      <c r="O3" s="13"/>
      <c r="P3" s="13"/>
      <c r="Q3" s="13"/>
      <c r="R3" s="13"/>
      <c r="S3" s="13"/>
      <c r="T3" s="13"/>
    </row>
    <row r="4" spans="1:22" ht="37.15" customHeight="1" x14ac:dyDescent="0.2">
      <c r="A4" s="908"/>
      <c r="B4" s="916" t="s">
        <v>49</v>
      </c>
      <c r="C4" s="909"/>
      <c r="D4" s="909" t="s">
        <v>39</v>
      </c>
      <c r="E4" s="909"/>
      <c r="F4" s="70"/>
      <c r="G4" s="70"/>
      <c r="H4" s="70"/>
      <c r="I4" s="37"/>
      <c r="J4" s="36"/>
      <c r="K4" s="37"/>
      <c r="L4" s="908"/>
      <c r="M4" s="916" t="s">
        <v>49</v>
      </c>
      <c r="N4" s="909"/>
      <c r="O4" s="909" t="s">
        <v>39</v>
      </c>
      <c r="P4" s="909"/>
      <c r="Q4" s="70"/>
      <c r="R4" s="70"/>
      <c r="S4" s="70"/>
      <c r="T4" s="37"/>
      <c r="U4" s="36"/>
      <c r="V4" s="37"/>
    </row>
    <row r="5" spans="1:22" x14ac:dyDescent="0.2">
      <c r="A5" s="915"/>
      <c r="B5" s="383" t="s">
        <v>0</v>
      </c>
      <c r="C5" s="382" t="s">
        <v>1</v>
      </c>
      <c r="D5" s="382" t="s">
        <v>0</v>
      </c>
      <c r="E5" s="382" t="s">
        <v>1</v>
      </c>
      <c r="F5" s="53"/>
      <c r="G5" s="53"/>
      <c r="H5" s="53"/>
      <c r="I5" s="38"/>
      <c r="J5" s="38"/>
      <c r="K5" s="38"/>
      <c r="L5" s="915"/>
      <c r="M5" s="383" t="s">
        <v>0</v>
      </c>
      <c r="N5" s="382" t="s">
        <v>1</v>
      </c>
      <c r="O5" s="382" t="s">
        <v>0</v>
      </c>
      <c r="P5" s="382" t="s">
        <v>1</v>
      </c>
      <c r="Q5" s="53"/>
      <c r="R5" s="53"/>
      <c r="S5" s="53"/>
      <c r="T5" s="38"/>
      <c r="U5" s="38"/>
      <c r="V5" s="38"/>
    </row>
    <row r="6" spans="1:22" x14ac:dyDescent="0.2">
      <c r="A6" s="116" t="s">
        <v>2</v>
      </c>
      <c r="B6" s="119">
        <v>3803</v>
      </c>
      <c r="C6" s="118">
        <v>0.9080706781279847</v>
      </c>
      <c r="D6" s="119">
        <v>1882</v>
      </c>
      <c r="E6" s="118">
        <v>0.93631840796019905</v>
      </c>
      <c r="F6" s="384"/>
      <c r="G6" s="384"/>
      <c r="H6" s="384"/>
      <c r="I6" s="7"/>
      <c r="J6" s="7"/>
      <c r="K6" s="7"/>
      <c r="L6" s="116" t="s">
        <v>2</v>
      </c>
      <c r="M6" s="119">
        <v>76085</v>
      </c>
      <c r="N6" s="118">
        <v>0.88066439030036459</v>
      </c>
      <c r="O6" s="119">
        <v>32968</v>
      </c>
      <c r="P6" s="118">
        <v>0.90330712113324385</v>
      </c>
      <c r="Q6" s="384"/>
      <c r="R6" s="384"/>
      <c r="S6" s="384"/>
      <c r="T6" s="7"/>
      <c r="U6" s="7"/>
      <c r="V6" s="7"/>
    </row>
    <row r="7" spans="1:22" ht="15" customHeight="1" x14ac:dyDescent="0.2">
      <c r="A7" s="120" t="s">
        <v>15</v>
      </c>
      <c r="B7" s="119">
        <v>376</v>
      </c>
      <c r="C7" s="118">
        <v>8.9780324737344791E-2</v>
      </c>
      <c r="D7" s="119">
        <v>127</v>
      </c>
      <c r="E7" s="118">
        <v>6.3184079601990045E-2</v>
      </c>
      <c r="F7" s="113"/>
      <c r="G7" s="58"/>
      <c r="H7" s="113"/>
      <c r="I7" s="7"/>
      <c r="J7" s="7"/>
      <c r="K7" s="7"/>
      <c r="L7" s="120" t="s">
        <v>15</v>
      </c>
      <c r="M7" s="119">
        <v>10107</v>
      </c>
      <c r="N7" s="118">
        <v>0.11698593668615082</v>
      </c>
      <c r="O7" s="119">
        <v>3484</v>
      </c>
      <c r="P7" s="118">
        <v>9.5459900813765514E-2</v>
      </c>
      <c r="Q7" s="113"/>
      <c r="R7" s="58"/>
      <c r="S7" s="113"/>
      <c r="T7" s="7"/>
      <c r="U7" s="7"/>
      <c r="V7" s="7"/>
    </row>
    <row r="8" spans="1:22" ht="15" customHeight="1" x14ac:dyDescent="0.2">
      <c r="A8" s="98" t="s">
        <v>23</v>
      </c>
      <c r="B8" s="119" t="s">
        <v>5</v>
      </c>
      <c r="C8" s="118" t="s">
        <v>3</v>
      </c>
      <c r="D8" s="119" t="s">
        <v>5</v>
      </c>
      <c r="E8" s="118" t="s">
        <v>3</v>
      </c>
      <c r="F8" s="113"/>
      <c r="G8" s="58"/>
      <c r="H8" s="113"/>
      <c r="I8" s="7"/>
      <c r="J8" s="7"/>
      <c r="K8" s="7"/>
      <c r="L8" s="98" t="s">
        <v>23</v>
      </c>
      <c r="M8" s="119">
        <v>359</v>
      </c>
      <c r="N8" s="118">
        <v>4.1553330632559757E-3</v>
      </c>
      <c r="O8" s="119">
        <v>136</v>
      </c>
      <c r="P8" s="118">
        <v>3.7263336712606517E-3</v>
      </c>
      <c r="Q8" s="113"/>
      <c r="R8" s="58"/>
      <c r="S8" s="113"/>
      <c r="T8" s="7"/>
      <c r="U8" s="7"/>
      <c r="V8" s="7"/>
    </row>
    <row r="9" spans="1:22" ht="15" customHeight="1" x14ac:dyDescent="0.2">
      <c r="A9" s="98" t="s">
        <v>22</v>
      </c>
      <c r="B9" s="119">
        <v>25</v>
      </c>
      <c r="C9" s="118">
        <v>5.9694364851957974E-3</v>
      </c>
      <c r="D9" s="119">
        <v>8</v>
      </c>
      <c r="E9" s="118">
        <v>3.9800995024875619E-3</v>
      </c>
      <c r="F9" s="113"/>
      <c r="G9" s="58"/>
      <c r="H9" s="113"/>
      <c r="I9" s="39"/>
      <c r="J9" s="40"/>
      <c r="K9" s="40"/>
      <c r="L9" s="98" t="s">
        <v>22</v>
      </c>
      <c r="M9" s="119">
        <v>763</v>
      </c>
      <c r="N9" s="118">
        <v>8.8315296024075469E-3</v>
      </c>
      <c r="O9" s="119">
        <v>336</v>
      </c>
      <c r="P9" s="118">
        <v>9.206236128996903E-3</v>
      </c>
      <c r="Q9" s="113"/>
      <c r="R9" s="58"/>
      <c r="S9" s="113"/>
      <c r="T9" s="39"/>
      <c r="U9" s="40"/>
      <c r="V9" s="40"/>
    </row>
    <row r="10" spans="1:22" ht="15" customHeight="1" x14ac:dyDescent="0.2">
      <c r="A10" s="98" t="s">
        <v>25</v>
      </c>
      <c r="B10" s="119">
        <v>13</v>
      </c>
      <c r="C10" s="118">
        <v>3.1041069723018147E-3</v>
      </c>
      <c r="D10" s="119">
        <v>7</v>
      </c>
      <c r="E10" s="118">
        <v>3.482587064676617E-3</v>
      </c>
      <c r="F10" s="113"/>
      <c r="G10" s="58"/>
      <c r="H10" s="113"/>
      <c r="I10" s="40"/>
      <c r="J10" s="40"/>
      <c r="K10" s="40"/>
      <c r="L10" s="98" t="s">
        <v>25</v>
      </c>
      <c r="M10" s="119">
        <v>377</v>
      </c>
      <c r="N10" s="118">
        <v>4.3636784536142141E-3</v>
      </c>
      <c r="O10" s="119">
        <v>89</v>
      </c>
      <c r="P10" s="118">
        <v>2.4385565936926321E-3</v>
      </c>
      <c r="Q10" s="113"/>
      <c r="R10" s="58"/>
      <c r="S10" s="113"/>
      <c r="T10" s="40"/>
      <c r="U10" s="40"/>
      <c r="V10" s="40"/>
    </row>
    <row r="11" spans="1:22" ht="15" customHeight="1" x14ac:dyDescent="0.2">
      <c r="A11" s="98" t="s">
        <v>26</v>
      </c>
      <c r="B11" s="119">
        <v>12</v>
      </c>
      <c r="C11" s="118">
        <v>2.8653295128939827E-3</v>
      </c>
      <c r="D11" s="119" t="s">
        <v>5</v>
      </c>
      <c r="E11" s="118" t="s">
        <v>3</v>
      </c>
      <c r="F11" s="113"/>
      <c r="G11" s="58"/>
      <c r="H11" s="113"/>
      <c r="I11" s="64"/>
      <c r="J11" s="64"/>
      <c r="K11" s="64"/>
      <c r="L11" s="98" t="s">
        <v>26</v>
      </c>
      <c r="M11" s="119">
        <v>364</v>
      </c>
      <c r="N11" s="118">
        <v>4.2132067827999305E-3</v>
      </c>
      <c r="O11" s="119">
        <v>105</v>
      </c>
      <c r="P11" s="118">
        <v>2.8769487903115326E-3</v>
      </c>
      <c r="Q11" s="113"/>
      <c r="R11" s="58"/>
      <c r="S11" s="113"/>
      <c r="T11" s="64"/>
      <c r="U11" s="64"/>
      <c r="V11" s="64"/>
    </row>
    <row r="12" spans="1:22" ht="15" customHeight="1" x14ac:dyDescent="0.2">
      <c r="A12" s="98" t="s">
        <v>24</v>
      </c>
      <c r="B12" s="119" t="s">
        <v>5</v>
      </c>
      <c r="C12" s="118" t="s">
        <v>3</v>
      </c>
      <c r="D12" s="119">
        <v>8</v>
      </c>
      <c r="E12" s="118">
        <v>3.9800995024875619E-3</v>
      </c>
      <c r="F12" s="113"/>
      <c r="G12" s="58"/>
      <c r="H12" s="113"/>
      <c r="I12" s="64"/>
      <c r="J12" s="64"/>
      <c r="K12" s="64"/>
      <c r="L12" s="98" t="s">
        <v>24</v>
      </c>
      <c r="M12" s="119">
        <v>558</v>
      </c>
      <c r="N12" s="118">
        <v>6.4587071011053881E-3</v>
      </c>
      <c r="O12" s="119">
        <v>215</v>
      </c>
      <c r="P12" s="118">
        <v>5.8908951420664716E-3</v>
      </c>
      <c r="Q12" s="113"/>
      <c r="R12" s="58"/>
      <c r="S12" s="113"/>
      <c r="T12" s="64"/>
      <c r="U12" s="64"/>
      <c r="V12" s="64"/>
    </row>
    <row r="13" spans="1:22" ht="15" customHeight="1" x14ac:dyDescent="0.2">
      <c r="A13" s="95" t="s">
        <v>21</v>
      </c>
      <c r="B13" s="119">
        <v>120</v>
      </c>
      <c r="C13" s="118">
        <v>2.865329512893983E-2</v>
      </c>
      <c r="D13" s="119">
        <v>42</v>
      </c>
      <c r="E13" s="118">
        <v>2.0895522388059702E-2</v>
      </c>
      <c r="F13" s="113"/>
      <c r="G13" s="58"/>
      <c r="H13" s="113"/>
      <c r="I13" s="64"/>
      <c r="J13" s="64"/>
      <c r="K13" s="64"/>
      <c r="L13" s="95" t="s">
        <v>21</v>
      </c>
      <c r="M13" s="119">
        <v>2743</v>
      </c>
      <c r="N13" s="118">
        <v>3.1749522541813763E-2</v>
      </c>
      <c r="O13" s="119">
        <v>1133</v>
      </c>
      <c r="P13" s="118">
        <v>3.104364742307587E-2</v>
      </c>
      <c r="Q13" s="113"/>
      <c r="R13" s="58"/>
      <c r="S13" s="113"/>
      <c r="T13" s="64"/>
      <c r="U13" s="64"/>
      <c r="V13" s="64"/>
    </row>
    <row r="14" spans="1:22" ht="15" customHeight="1" x14ac:dyDescent="0.2">
      <c r="A14" s="98" t="s">
        <v>28</v>
      </c>
      <c r="B14" s="119" t="s">
        <v>5</v>
      </c>
      <c r="C14" s="118" t="s">
        <v>3</v>
      </c>
      <c r="D14" s="119">
        <v>0</v>
      </c>
      <c r="E14" s="118">
        <v>0</v>
      </c>
      <c r="F14" s="113"/>
      <c r="G14" s="58"/>
      <c r="H14" s="113"/>
      <c r="I14" s="64"/>
      <c r="J14" s="64"/>
      <c r="K14" s="64"/>
      <c r="L14" s="98" t="s">
        <v>28</v>
      </c>
      <c r="M14" s="119">
        <v>159</v>
      </c>
      <c r="N14" s="118">
        <v>1.840384281497772E-3</v>
      </c>
      <c r="O14" s="119">
        <v>37</v>
      </c>
      <c r="P14" s="118">
        <v>1.0137819546812068E-3</v>
      </c>
      <c r="Q14" s="113"/>
      <c r="R14" s="58"/>
      <c r="S14" s="113"/>
      <c r="T14" s="64"/>
      <c r="U14" s="64"/>
      <c r="V14" s="64"/>
    </row>
    <row r="15" spans="1:22" ht="24.75" customHeight="1" x14ac:dyDescent="0.2">
      <c r="A15" s="95" t="s">
        <v>50</v>
      </c>
      <c r="B15" s="119">
        <v>42</v>
      </c>
      <c r="C15" s="118">
        <v>1.0028653295128941E-2</v>
      </c>
      <c r="D15" s="119">
        <v>17</v>
      </c>
      <c r="E15" s="118">
        <v>8.4577114427860697E-3</v>
      </c>
      <c r="F15" s="113"/>
      <c r="G15" s="58"/>
      <c r="H15" s="113"/>
      <c r="I15" s="64"/>
      <c r="J15" s="64"/>
      <c r="K15" s="64"/>
      <c r="L15" s="95" t="s">
        <v>50</v>
      </c>
      <c r="M15" s="119">
        <v>1205</v>
      </c>
      <c r="N15" s="118">
        <v>1.3947566410093176E-2</v>
      </c>
      <c r="O15" s="119">
        <v>486</v>
      </c>
      <c r="P15" s="118">
        <v>1.3316162972299093E-2</v>
      </c>
      <c r="Q15" s="113"/>
      <c r="R15" s="58"/>
      <c r="S15" s="113"/>
      <c r="T15" s="52"/>
      <c r="U15" s="52"/>
      <c r="V15" s="52"/>
    </row>
    <row r="16" spans="1:22" ht="22.5" customHeight="1" x14ac:dyDescent="0.2">
      <c r="A16" s="95" t="s">
        <v>27</v>
      </c>
      <c r="B16" s="119" t="s">
        <v>5</v>
      </c>
      <c r="C16" s="118" t="s">
        <v>3</v>
      </c>
      <c r="D16" s="119">
        <v>4</v>
      </c>
      <c r="E16" s="118">
        <v>1.990049751243781E-3</v>
      </c>
      <c r="F16" s="113"/>
      <c r="G16" s="58"/>
      <c r="H16" s="113"/>
      <c r="I16" s="63"/>
      <c r="J16" s="63"/>
      <c r="K16" s="63"/>
      <c r="L16" s="95" t="s">
        <v>27</v>
      </c>
      <c r="M16" s="119">
        <v>279</v>
      </c>
      <c r="N16" s="118">
        <v>3.2293535505526941E-3</v>
      </c>
      <c r="O16" s="119">
        <v>82</v>
      </c>
      <c r="P16" s="118">
        <v>2.2467600076718636E-3</v>
      </c>
      <c r="Q16" s="113"/>
      <c r="R16" s="58"/>
      <c r="S16" s="113"/>
    </row>
    <row r="17" spans="1:20" s="5" customFormat="1" ht="15" customHeight="1" x14ac:dyDescent="0.25">
      <c r="A17" s="98" t="s">
        <v>51</v>
      </c>
      <c r="B17" s="119">
        <v>164</v>
      </c>
      <c r="C17" s="118">
        <v>3.9159503342884434E-2</v>
      </c>
      <c r="D17" s="119">
        <v>41</v>
      </c>
      <c r="E17" s="118">
        <v>2.0398009950248756E-2</v>
      </c>
      <c r="F17" s="113"/>
      <c r="G17" s="58"/>
      <c r="H17" s="113"/>
      <c r="I17" s="59"/>
      <c r="J17" s="59"/>
      <c r="K17" s="59"/>
      <c r="L17" s="98" t="s">
        <v>51</v>
      </c>
      <c r="M17" s="119">
        <v>3300</v>
      </c>
      <c r="N17" s="118">
        <v>3.8196654899010363E-2</v>
      </c>
      <c r="O17" s="119">
        <v>865</v>
      </c>
      <c r="P17" s="118">
        <v>2.3700578129709292E-2</v>
      </c>
      <c r="Q17" s="113"/>
      <c r="R17" s="58"/>
      <c r="S17" s="113"/>
    </row>
    <row r="18" spans="1:20" s="5" customFormat="1" ht="15" customHeight="1" x14ac:dyDescent="0.25">
      <c r="A18" s="121" t="s">
        <v>13</v>
      </c>
      <c r="B18" s="119">
        <v>4188</v>
      </c>
      <c r="C18" s="118">
        <v>1</v>
      </c>
      <c r="D18" s="119">
        <v>2010</v>
      </c>
      <c r="E18" s="118">
        <v>1</v>
      </c>
      <c r="F18" s="113"/>
      <c r="G18" s="58"/>
      <c r="H18" s="113"/>
      <c r="I18" s="65"/>
      <c r="J18" s="59"/>
      <c r="K18" s="59"/>
      <c r="L18" s="121" t="s">
        <v>13</v>
      </c>
      <c r="M18" s="119">
        <v>86395</v>
      </c>
      <c r="N18" s="118">
        <v>1</v>
      </c>
      <c r="O18" s="119">
        <v>36497</v>
      </c>
      <c r="P18" s="118">
        <v>1</v>
      </c>
      <c r="Q18" s="113"/>
      <c r="R18" s="58"/>
      <c r="S18" s="113"/>
      <c r="T18" s="40"/>
    </row>
    <row r="19" spans="1:20" s="5" customFormat="1" ht="15" customHeight="1" x14ac:dyDescent="0.25">
      <c r="A19" s="4" t="s">
        <v>52</v>
      </c>
      <c r="B19"/>
      <c r="C19"/>
      <c r="D19"/>
      <c r="E19"/>
      <c r="F19" s="10"/>
      <c r="G19" s="10"/>
      <c r="H19" s="10"/>
      <c r="I19" s="14"/>
      <c r="J19" s="59"/>
      <c r="K19" s="59"/>
      <c r="L19" s="4" t="s">
        <v>52</v>
      </c>
      <c r="M19"/>
      <c r="N19"/>
      <c r="O19"/>
      <c r="P19"/>
      <c r="Q19" s="44"/>
      <c r="R19" s="44"/>
      <c r="S19" s="45"/>
      <c r="T19" s="45"/>
    </row>
    <row r="20" spans="1:20" s="5" customFormat="1" ht="15" customHeight="1" x14ac:dyDescent="0.25">
      <c r="A20" s="4" t="s">
        <v>4</v>
      </c>
      <c r="B20"/>
      <c r="C20"/>
      <c r="D20"/>
      <c r="E20"/>
      <c r="F20" s="59"/>
      <c r="G20" s="59"/>
      <c r="H20" s="59"/>
      <c r="I20" s="7"/>
      <c r="J20" s="59"/>
      <c r="K20" s="59"/>
      <c r="L20" s="4" t="s">
        <v>4</v>
      </c>
      <c r="M20"/>
      <c r="N20"/>
      <c r="O20"/>
      <c r="P20"/>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A23" s="46"/>
      <c r="B23" s="66"/>
      <c r="C23" s="66"/>
      <c r="D23" s="59"/>
      <c r="E23" s="59"/>
      <c r="F23" s="59"/>
      <c r="G23" s="59"/>
      <c r="H23" s="59"/>
      <c r="I23" s="59"/>
      <c r="J23" s="59"/>
      <c r="K23" s="59"/>
      <c r="L23" s="46"/>
      <c r="M23" s="46"/>
      <c r="N23" s="46"/>
      <c r="O23" s="42"/>
      <c r="P23" s="42"/>
      <c r="Q23" s="42"/>
      <c r="R23" s="42"/>
      <c r="S23" s="42"/>
      <c r="T23" s="42"/>
    </row>
    <row r="24" spans="1:20" s="5" customFormat="1" ht="19.5" customHeight="1" x14ac:dyDescent="0.25">
      <c r="A24" s="123"/>
      <c r="B24" s="124" t="s">
        <v>49</v>
      </c>
      <c r="C24" s="124" t="s">
        <v>55</v>
      </c>
      <c r="D24" s="59"/>
      <c r="E24" s="59"/>
      <c r="F24" s="59"/>
      <c r="G24" s="59"/>
      <c r="H24" s="59"/>
      <c r="I24" s="59"/>
      <c r="J24" s="59"/>
      <c r="K24" s="59"/>
      <c r="L24" s="123"/>
      <c r="M24" s="127" t="s">
        <v>49</v>
      </c>
      <c r="N24" s="127" t="s">
        <v>55</v>
      </c>
      <c r="O24" s="128"/>
      <c r="P24" s="59"/>
      <c r="Q24" s="59"/>
      <c r="R24" s="59"/>
      <c r="S24" s="59"/>
    </row>
    <row r="25" spans="1:20" s="5" customFormat="1" ht="15" customHeight="1" x14ac:dyDescent="0.25">
      <c r="A25" s="125" t="s">
        <v>2</v>
      </c>
      <c r="B25" s="122">
        <f>B6</f>
        <v>3803</v>
      </c>
      <c r="C25" s="122">
        <f>D6</f>
        <v>1882</v>
      </c>
      <c r="D25" s="59"/>
      <c r="E25" s="59"/>
      <c r="F25" s="59"/>
      <c r="G25" s="59"/>
      <c r="H25" s="59"/>
      <c r="I25" s="59"/>
      <c r="J25" s="59"/>
      <c r="K25" s="59"/>
      <c r="L25" s="125" t="s">
        <v>2</v>
      </c>
      <c r="M25" s="122">
        <f>M6</f>
        <v>76085</v>
      </c>
      <c r="N25" s="122">
        <f>O6</f>
        <v>32968</v>
      </c>
      <c r="O25" s="59"/>
      <c r="P25" s="59"/>
      <c r="Q25" s="59"/>
      <c r="R25" s="59"/>
      <c r="S25" s="59"/>
    </row>
    <row r="26" spans="1:20" s="5" customFormat="1" ht="15" customHeight="1" x14ac:dyDescent="0.25">
      <c r="A26" s="125" t="s">
        <v>6</v>
      </c>
      <c r="B26" s="122">
        <f>B7</f>
        <v>376</v>
      </c>
      <c r="C26" s="122">
        <f>D7</f>
        <v>127</v>
      </c>
      <c r="D26" s="59"/>
      <c r="E26" s="59"/>
      <c r="F26" s="59"/>
      <c r="G26" s="59"/>
      <c r="H26" s="59"/>
      <c r="I26" s="59"/>
      <c r="J26" s="59"/>
      <c r="K26" s="59"/>
      <c r="L26" s="125" t="s">
        <v>6</v>
      </c>
      <c r="M26" s="122">
        <f>M7</f>
        <v>10107</v>
      </c>
      <c r="N26" s="122">
        <f>O7</f>
        <v>3484</v>
      </c>
      <c r="O26" s="59"/>
      <c r="P26" s="59"/>
      <c r="Q26" s="59"/>
      <c r="R26" s="59"/>
      <c r="S26" s="59"/>
    </row>
    <row r="27" spans="1:20" s="5" customFormat="1" ht="15" customHeight="1" x14ac:dyDescent="0.25">
      <c r="A27" s="385"/>
      <c r="B27" s="87"/>
      <c r="C27" s="87"/>
      <c r="D27" s="59"/>
      <c r="E27" s="59"/>
      <c r="F27" s="59"/>
      <c r="G27" s="59"/>
      <c r="H27" s="59"/>
      <c r="I27" s="59"/>
      <c r="J27" s="59"/>
      <c r="K27" s="59"/>
      <c r="L27" s="385"/>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59"/>
      <c r="B29" s="59"/>
      <c r="C29" s="59"/>
      <c r="D29" s="59"/>
      <c r="E29" s="59"/>
      <c r="F29" s="59"/>
      <c r="G29" s="59"/>
      <c r="H29" s="59"/>
      <c r="I29" s="59"/>
      <c r="J29" s="59"/>
      <c r="K29" s="59"/>
      <c r="L29" s="59"/>
      <c r="M29" s="59"/>
      <c r="N29" s="59"/>
      <c r="O29" s="59"/>
      <c r="P29" s="59"/>
      <c r="Q29" s="59"/>
      <c r="R29" s="59"/>
      <c r="S29" s="59"/>
    </row>
    <row r="30" spans="1:20" s="5" customFormat="1" ht="15" customHeight="1" x14ac:dyDescent="0.25">
      <c r="A30" s="59"/>
      <c r="B30" s="59"/>
      <c r="C30" s="59"/>
      <c r="D30" s="59"/>
      <c r="E30" s="59"/>
      <c r="F30" s="59"/>
      <c r="G30" s="59"/>
      <c r="H30" s="59"/>
      <c r="I30" s="59"/>
      <c r="J30" s="59"/>
      <c r="K30" s="59"/>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59"/>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t="s">
        <v>56</v>
      </c>
      <c r="B39" s="69"/>
      <c r="C39" s="69"/>
      <c r="D39" s="69"/>
      <c r="E39" s="69"/>
      <c r="F39" s="69"/>
      <c r="G39" s="69"/>
      <c r="H39" s="69"/>
      <c r="I39" s="69"/>
      <c r="J39" s="69"/>
      <c r="K39" s="69"/>
      <c r="L39" s="126" t="s">
        <v>56</v>
      </c>
      <c r="M39" s="59"/>
      <c r="N39" s="59"/>
      <c r="O39" s="59"/>
      <c r="P39" s="59"/>
      <c r="Q39" s="59"/>
      <c r="R39" s="59"/>
      <c r="S39" s="59"/>
    </row>
    <row r="40" spans="1:20" s="5" customFormat="1" ht="15" customHeight="1" x14ac:dyDescent="0.25">
      <c r="A40" s="60" t="s">
        <v>4</v>
      </c>
      <c r="B40" s="69"/>
      <c r="C40" s="69"/>
      <c r="D40" s="69"/>
      <c r="E40" s="69"/>
      <c r="F40" s="69"/>
      <c r="G40" s="69"/>
      <c r="H40" s="69"/>
      <c r="I40" s="69"/>
      <c r="J40" s="69"/>
      <c r="K40" s="69"/>
      <c r="L40" s="60" t="s">
        <v>4</v>
      </c>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2">
    <mergeCell ref="H46:J46"/>
    <mergeCell ref="R46:T46"/>
    <mergeCell ref="H1:J1"/>
    <mergeCell ref="R1:T1"/>
    <mergeCell ref="A2:J2"/>
    <mergeCell ref="L2:T2"/>
    <mergeCell ref="A4:A5"/>
    <mergeCell ref="B4:C4"/>
    <mergeCell ref="D4:E4"/>
    <mergeCell ref="L4:L5"/>
    <mergeCell ref="M4:N4"/>
    <mergeCell ref="O4:P4"/>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7"/>
  <sheetViews>
    <sheetView showGridLines="0" view="pageLayout" zoomScale="70" zoomScaleNormal="100" zoomScalePageLayoutView="70" workbookViewId="0">
      <selection activeCell="A2" sqref="A2:J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1" width="7.5703125" style="11" customWidth="1"/>
    <col min="12" max="12" width="17.5703125" style="11" customWidth="1"/>
    <col min="13" max="22" width="7.5703125" style="11" customWidth="1"/>
    <col min="23" max="16384" width="11.42578125" style="11"/>
  </cols>
  <sheetData>
    <row r="1" spans="1:22" ht="15" customHeight="1" x14ac:dyDescent="0.25">
      <c r="H1" s="921" t="s">
        <v>316</v>
      </c>
      <c r="I1" s="921"/>
      <c r="J1" s="921"/>
      <c r="R1" s="921" t="s">
        <v>316</v>
      </c>
      <c r="S1" s="921"/>
      <c r="T1" s="921"/>
    </row>
    <row r="2" spans="1:22" ht="24.75" customHeight="1" x14ac:dyDescent="0.2">
      <c r="A2" s="914" t="s">
        <v>53</v>
      </c>
      <c r="B2" s="914"/>
      <c r="C2" s="914"/>
      <c r="D2" s="914"/>
      <c r="E2" s="914"/>
      <c r="F2" s="914"/>
      <c r="G2" s="914"/>
      <c r="H2" s="914"/>
      <c r="I2" s="914"/>
      <c r="J2" s="914"/>
      <c r="K2" s="51"/>
      <c r="L2" s="914" t="s">
        <v>54</v>
      </c>
      <c r="M2" s="914"/>
      <c r="N2" s="914"/>
      <c r="O2" s="914"/>
      <c r="P2" s="914"/>
      <c r="Q2" s="914"/>
      <c r="R2" s="914"/>
      <c r="S2" s="914"/>
      <c r="T2" s="914"/>
      <c r="U2" s="53"/>
      <c r="V2" s="51"/>
    </row>
    <row r="3" spans="1:22" x14ac:dyDescent="0.2">
      <c r="A3" s="62"/>
      <c r="B3" s="62"/>
      <c r="C3" s="62"/>
      <c r="D3" s="62"/>
      <c r="E3" s="62"/>
      <c r="F3" s="62"/>
      <c r="G3" s="62"/>
      <c r="H3" s="62"/>
      <c r="I3" s="62"/>
      <c r="J3" s="63"/>
      <c r="L3" s="12"/>
      <c r="M3" s="13"/>
      <c r="N3" s="13"/>
      <c r="O3" s="13"/>
      <c r="P3" s="13"/>
      <c r="Q3" s="13"/>
      <c r="R3" s="13"/>
      <c r="S3" s="13"/>
      <c r="T3" s="13"/>
    </row>
    <row r="4" spans="1:22" ht="37.15" customHeight="1" x14ac:dyDescent="0.2">
      <c r="A4" s="908"/>
      <c r="B4" s="916" t="s">
        <v>49</v>
      </c>
      <c r="C4" s="909"/>
      <c r="D4" s="909" t="s">
        <v>39</v>
      </c>
      <c r="E4" s="909"/>
      <c r="F4" s="70"/>
      <c r="G4" s="70"/>
      <c r="H4" s="70"/>
      <c r="I4" s="37"/>
      <c r="J4" s="36"/>
      <c r="K4" s="37"/>
      <c r="L4" s="908"/>
      <c r="M4" s="916" t="s">
        <v>49</v>
      </c>
      <c r="N4" s="909"/>
      <c r="O4" s="909" t="s">
        <v>39</v>
      </c>
      <c r="P4" s="909"/>
      <c r="Q4" s="70"/>
      <c r="R4" s="70"/>
      <c r="S4" s="70"/>
      <c r="T4" s="37"/>
      <c r="U4" s="36"/>
      <c r="V4" s="37"/>
    </row>
    <row r="5" spans="1:22" x14ac:dyDescent="0.2">
      <c r="A5" s="915"/>
      <c r="B5" s="114" t="s">
        <v>0</v>
      </c>
      <c r="C5" s="115" t="s">
        <v>1</v>
      </c>
      <c r="D5" s="115" t="s">
        <v>0</v>
      </c>
      <c r="E5" s="115" t="s">
        <v>1</v>
      </c>
      <c r="F5" s="53"/>
      <c r="G5" s="53"/>
      <c r="H5" s="53"/>
      <c r="I5" s="38"/>
      <c r="J5" s="38"/>
      <c r="K5" s="38"/>
      <c r="L5" s="915"/>
      <c r="M5" s="114" t="s">
        <v>0</v>
      </c>
      <c r="N5" s="115" t="s">
        <v>1</v>
      </c>
      <c r="O5" s="115" t="s">
        <v>0</v>
      </c>
      <c r="P5" s="115" t="s">
        <v>1</v>
      </c>
      <c r="Q5" s="53"/>
      <c r="R5" s="53"/>
      <c r="S5" s="53"/>
      <c r="T5" s="38"/>
      <c r="U5" s="38"/>
      <c r="V5" s="38"/>
    </row>
    <row r="6" spans="1:22" x14ac:dyDescent="0.2">
      <c r="A6" s="116" t="s">
        <v>2</v>
      </c>
      <c r="B6" s="117">
        <v>3553</v>
      </c>
      <c r="C6" s="118">
        <v>0.90637755102040818</v>
      </c>
      <c r="D6" s="119">
        <v>1762</v>
      </c>
      <c r="E6" s="118">
        <v>0.92981530343007912</v>
      </c>
      <c r="F6" s="83"/>
      <c r="G6" s="83"/>
      <c r="H6" s="83"/>
      <c r="I6" s="7"/>
      <c r="J6" s="7"/>
      <c r="K6" s="7"/>
      <c r="L6" s="116" t="s">
        <v>2</v>
      </c>
      <c r="M6" s="117">
        <v>73898</v>
      </c>
      <c r="N6" s="118">
        <v>0.87966478983894203</v>
      </c>
      <c r="O6" s="119">
        <v>31726</v>
      </c>
      <c r="P6" s="118">
        <v>0.90233219567690559</v>
      </c>
      <c r="Q6" s="83"/>
      <c r="R6" s="83"/>
      <c r="S6" s="83"/>
      <c r="T6" s="7"/>
      <c r="U6" s="7"/>
      <c r="V6" s="7"/>
    </row>
    <row r="7" spans="1:22" ht="15" customHeight="1" x14ac:dyDescent="0.2">
      <c r="A7" s="120" t="s">
        <v>15</v>
      </c>
      <c r="B7" s="117">
        <v>359</v>
      </c>
      <c r="C7" s="118">
        <v>9.1581632653061226E-2</v>
      </c>
      <c r="D7" s="119">
        <v>132</v>
      </c>
      <c r="E7" s="118">
        <v>6.9656992084432712E-2</v>
      </c>
      <c r="F7" s="113"/>
      <c r="G7" s="58"/>
      <c r="H7" s="113"/>
      <c r="I7" s="7"/>
      <c r="J7" s="7"/>
      <c r="K7" s="7"/>
      <c r="L7" s="120" t="s">
        <v>15</v>
      </c>
      <c r="M7" s="117">
        <v>9864</v>
      </c>
      <c r="N7" s="118">
        <v>0.11741878652969395</v>
      </c>
      <c r="O7" s="119">
        <v>3360</v>
      </c>
      <c r="P7" s="118">
        <v>9.556313993174062E-2</v>
      </c>
      <c r="Q7" s="113"/>
      <c r="R7" s="58"/>
      <c r="S7" s="113"/>
      <c r="T7" s="7"/>
      <c r="U7" s="7"/>
      <c r="V7" s="7"/>
    </row>
    <row r="8" spans="1:22" ht="15" customHeight="1" x14ac:dyDescent="0.2">
      <c r="A8" s="98" t="s">
        <v>23</v>
      </c>
      <c r="B8" s="117" t="s">
        <v>5</v>
      </c>
      <c r="C8" s="118" t="s">
        <v>3</v>
      </c>
      <c r="D8" s="119" t="s">
        <v>5</v>
      </c>
      <c r="E8" s="118" t="s">
        <v>3</v>
      </c>
      <c r="F8" s="113"/>
      <c r="G8" s="58"/>
      <c r="H8" s="113"/>
      <c r="I8" s="7"/>
      <c r="J8" s="7"/>
      <c r="K8" s="7"/>
      <c r="L8" s="98" t="s">
        <v>23</v>
      </c>
      <c r="M8" s="117">
        <v>379</v>
      </c>
      <c r="N8" s="118">
        <v>4.5115288011713306E-3</v>
      </c>
      <c r="O8" s="119">
        <v>155</v>
      </c>
      <c r="P8" s="118">
        <v>4.4084186575654152E-3</v>
      </c>
      <c r="Q8" s="113"/>
      <c r="R8" s="58"/>
      <c r="S8" s="113"/>
      <c r="T8" s="7"/>
      <c r="U8" s="7"/>
      <c r="V8" s="7"/>
    </row>
    <row r="9" spans="1:22" ht="15" customHeight="1" x14ac:dyDescent="0.2">
      <c r="A9" s="98" t="s">
        <v>22</v>
      </c>
      <c r="B9" s="117">
        <v>23</v>
      </c>
      <c r="C9" s="118">
        <v>5.8673469387755103E-3</v>
      </c>
      <c r="D9" s="119">
        <v>9</v>
      </c>
      <c r="E9" s="118">
        <v>4.7493403693931397E-3</v>
      </c>
      <c r="F9" s="113"/>
      <c r="G9" s="58"/>
      <c r="H9" s="113"/>
      <c r="I9" s="39"/>
      <c r="J9" s="40"/>
      <c r="K9" s="40"/>
      <c r="L9" s="98" t="s">
        <v>22</v>
      </c>
      <c r="M9" s="117">
        <v>779</v>
      </c>
      <c r="N9" s="118">
        <v>9.2730367707452958E-3</v>
      </c>
      <c r="O9" s="119">
        <v>326</v>
      </c>
      <c r="P9" s="118">
        <v>9.2718998862343568E-3</v>
      </c>
      <c r="Q9" s="113"/>
      <c r="R9" s="58"/>
      <c r="S9" s="113"/>
      <c r="T9" s="39"/>
      <c r="U9" s="40"/>
      <c r="V9" s="40"/>
    </row>
    <row r="10" spans="1:22" ht="15" customHeight="1" x14ac:dyDescent="0.2">
      <c r="A10" s="98" t="s">
        <v>25</v>
      </c>
      <c r="B10" s="117">
        <v>14</v>
      </c>
      <c r="C10" s="118">
        <v>3.5714285714285713E-3</v>
      </c>
      <c r="D10" s="119">
        <v>6</v>
      </c>
      <c r="E10" s="118">
        <v>3.1662269129287598E-3</v>
      </c>
      <c r="F10" s="113"/>
      <c r="G10" s="58"/>
      <c r="H10" s="113"/>
      <c r="I10" s="40"/>
      <c r="J10" s="40"/>
      <c r="K10" s="40"/>
      <c r="L10" s="98" t="s">
        <v>25</v>
      </c>
      <c r="M10" s="117">
        <v>359</v>
      </c>
      <c r="N10" s="118">
        <v>4.2734534026926327E-3</v>
      </c>
      <c r="O10" s="119">
        <v>77</v>
      </c>
      <c r="P10" s="118">
        <v>2.1899886234357222E-3</v>
      </c>
      <c r="Q10" s="113"/>
      <c r="R10" s="58"/>
      <c r="S10" s="113"/>
      <c r="T10" s="40"/>
      <c r="U10" s="40"/>
      <c r="V10" s="40"/>
    </row>
    <row r="11" spans="1:22" ht="15" customHeight="1" x14ac:dyDescent="0.2">
      <c r="A11" s="98" t="s">
        <v>26</v>
      </c>
      <c r="B11" s="117" t="s">
        <v>5</v>
      </c>
      <c r="C11" s="118" t="s">
        <v>3</v>
      </c>
      <c r="D11" s="119" t="s">
        <v>5</v>
      </c>
      <c r="E11" s="118" t="s">
        <v>3</v>
      </c>
      <c r="F11" s="113"/>
      <c r="G11" s="58"/>
      <c r="H11" s="113"/>
      <c r="I11" s="64"/>
      <c r="J11" s="64"/>
      <c r="K11" s="64"/>
      <c r="L11" s="98" t="s">
        <v>26</v>
      </c>
      <c r="M11" s="117">
        <v>338</v>
      </c>
      <c r="N11" s="118">
        <v>4.0234742342899997E-3</v>
      </c>
      <c r="O11" s="119">
        <v>67</v>
      </c>
      <c r="P11" s="118">
        <v>1.9055745164960182E-3</v>
      </c>
      <c r="Q11" s="113"/>
      <c r="R11" s="58"/>
      <c r="S11" s="113"/>
      <c r="T11" s="64"/>
      <c r="U11" s="64"/>
      <c r="V11" s="64"/>
    </row>
    <row r="12" spans="1:22" ht="15" customHeight="1" x14ac:dyDescent="0.2">
      <c r="A12" s="98" t="s">
        <v>24</v>
      </c>
      <c r="B12" s="117" t="s">
        <v>5</v>
      </c>
      <c r="C12" s="118" t="s">
        <v>3</v>
      </c>
      <c r="D12" s="119" t="s">
        <v>5</v>
      </c>
      <c r="E12" s="118" t="s">
        <v>3</v>
      </c>
      <c r="F12" s="113"/>
      <c r="G12" s="58"/>
      <c r="H12" s="113"/>
      <c r="I12" s="64"/>
      <c r="J12" s="64"/>
      <c r="K12" s="64"/>
      <c r="L12" s="98" t="s">
        <v>24</v>
      </c>
      <c r="M12" s="117">
        <v>506</v>
      </c>
      <c r="N12" s="118">
        <v>6.0233075815110644E-3</v>
      </c>
      <c r="O12" s="119">
        <v>174</v>
      </c>
      <c r="P12" s="118">
        <v>4.948805460750853E-3</v>
      </c>
      <c r="Q12" s="113"/>
      <c r="R12" s="58"/>
      <c r="S12" s="113"/>
      <c r="T12" s="64"/>
      <c r="U12" s="64"/>
      <c r="V12" s="64"/>
    </row>
    <row r="13" spans="1:22" ht="15" customHeight="1" x14ac:dyDescent="0.2">
      <c r="A13" s="95" t="s">
        <v>21</v>
      </c>
      <c r="B13" s="117">
        <v>126</v>
      </c>
      <c r="C13" s="118">
        <v>3.214285714285714E-2</v>
      </c>
      <c r="D13" s="119">
        <v>65</v>
      </c>
      <c r="E13" s="118">
        <v>3.430079155672823E-2</v>
      </c>
      <c r="F13" s="113"/>
      <c r="G13" s="58"/>
      <c r="H13" s="113"/>
      <c r="I13" s="64"/>
      <c r="J13" s="64"/>
      <c r="K13" s="64"/>
      <c r="L13" s="95" t="s">
        <v>21</v>
      </c>
      <c r="M13" s="117">
        <v>2791</v>
      </c>
      <c r="N13" s="118">
        <v>3.3223421857702336E-2</v>
      </c>
      <c r="O13" s="119">
        <v>1166</v>
      </c>
      <c r="P13" s="118">
        <v>3.3162684869169512E-2</v>
      </c>
      <c r="Q13" s="113"/>
      <c r="R13" s="58"/>
      <c r="S13" s="113"/>
      <c r="T13" s="64"/>
      <c r="U13" s="64"/>
      <c r="V13" s="64"/>
    </row>
    <row r="14" spans="1:22" ht="15" customHeight="1" x14ac:dyDescent="0.2">
      <c r="A14" s="98" t="s">
        <v>28</v>
      </c>
      <c r="B14" s="117" t="s">
        <v>5</v>
      </c>
      <c r="C14" s="118" t="s">
        <v>3</v>
      </c>
      <c r="D14" s="119">
        <v>0</v>
      </c>
      <c r="E14" s="118" t="s">
        <v>3</v>
      </c>
      <c r="F14" s="113"/>
      <c r="G14" s="58"/>
      <c r="H14" s="113"/>
      <c r="I14" s="64"/>
      <c r="J14" s="64"/>
      <c r="K14" s="64"/>
      <c r="L14" s="98" t="s">
        <v>28</v>
      </c>
      <c r="M14" s="117">
        <v>180</v>
      </c>
      <c r="N14" s="118">
        <v>2.1426785863082839E-3</v>
      </c>
      <c r="O14" s="119">
        <v>37</v>
      </c>
      <c r="P14" s="118">
        <v>1.0523321956769057E-3</v>
      </c>
      <c r="Q14" s="113"/>
      <c r="R14" s="58"/>
      <c r="S14" s="113"/>
      <c r="T14" s="64"/>
      <c r="U14" s="64"/>
      <c r="V14" s="64"/>
    </row>
    <row r="15" spans="1:22" ht="24.75" customHeight="1" x14ac:dyDescent="0.2">
      <c r="A15" s="95" t="s">
        <v>50</v>
      </c>
      <c r="B15" s="117">
        <v>37</v>
      </c>
      <c r="C15" s="118">
        <v>9.4387755102040821E-3</v>
      </c>
      <c r="D15" s="119">
        <v>15</v>
      </c>
      <c r="E15" s="118">
        <v>7.9155672823219003E-3</v>
      </c>
      <c r="F15" s="113"/>
      <c r="G15" s="58"/>
      <c r="H15" s="113"/>
      <c r="I15" s="64"/>
      <c r="J15" s="64"/>
      <c r="K15" s="64"/>
      <c r="L15" s="95" t="s">
        <v>50</v>
      </c>
      <c r="M15" s="117">
        <v>1149</v>
      </c>
      <c r="N15" s="118">
        <v>1.3677431642601212E-2</v>
      </c>
      <c r="O15" s="119">
        <v>464</v>
      </c>
      <c r="P15" s="118">
        <v>1.3196814562002276E-2</v>
      </c>
      <c r="Q15" s="113"/>
      <c r="R15" s="58"/>
      <c r="S15" s="113"/>
      <c r="T15" s="52"/>
      <c r="U15" s="52"/>
      <c r="V15" s="52"/>
    </row>
    <row r="16" spans="1:22" ht="22.5" customHeight="1" x14ac:dyDescent="0.2">
      <c r="A16" s="95" t="s">
        <v>27</v>
      </c>
      <c r="B16" s="117" t="s">
        <v>5</v>
      </c>
      <c r="C16" s="118" t="s">
        <v>3</v>
      </c>
      <c r="D16" s="119" t="s">
        <v>5</v>
      </c>
      <c r="E16" s="118" t="s">
        <v>3</v>
      </c>
      <c r="F16" s="113"/>
      <c r="G16" s="58"/>
      <c r="H16" s="113"/>
      <c r="I16" s="63"/>
      <c r="J16" s="63"/>
      <c r="K16" s="63"/>
      <c r="L16" s="95" t="s">
        <v>27</v>
      </c>
      <c r="M16" s="117">
        <v>297</v>
      </c>
      <c r="N16" s="118">
        <v>3.5354196674086684E-3</v>
      </c>
      <c r="O16" s="119">
        <v>85</v>
      </c>
      <c r="P16" s="118">
        <v>2.4175199089874859E-3</v>
      </c>
      <c r="Q16" s="113"/>
      <c r="R16" s="58"/>
      <c r="S16" s="113"/>
    </row>
    <row r="17" spans="1:20" s="5" customFormat="1" ht="15" customHeight="1" x14ac:dyDescent="0.25">
      <c r="A17" s="98" t="s">
        <v>51</v>
      </c>
      <c r="B17" s="117">
        <v>159</v>
      </c>
      <c r="C17" s="118">
        <v>4.0561224489795919E-2</v>
      </c>
      <c r="D17" s="119">
        <v>37</v>
      </c>
      <c r="E17" s="118">
        <v>1.9525065963060684E-2</v>
      </c>
      <c r="F17" s="113"/>
      <c r="G17" s="58"/>
      <c r="H17" s="113"/>
      <c r="I17" s="59"/>
      <c r="J17" s="59"/>
      <c r="K17" s="59"/>
      <c r="L17" s="98" t="s">
        <v>51</v>
      </c>
      <c r="M17" s="117">
        <v>3086</v>
      </c>
      <c r="N17" s="118">
        <v>3.6735033985263135E-2</v>
      </c>
      <c r="O17" s="119">
        <v>809</v>
      </c>
      <c r="P17" s="118">
        <v>2.3009101251422071E-2</v>
      </c>
      <c r="Q17" s="113"/>
      <c r="R17" s="58"/>
      <c r="S17" s="113"/>
    </row>
    <row r="18" spans="1:20" s="5" customFormat="1" ht="15" customHeight="1" x14ac:dyDescent="0.25">
      <c r="A18" s="121" t="s">
        <v>13</v>
      </c>
      <c r="B18" s="117">
        <v>3920</v>
      </c>
      <c r="C18" s="118">
        <v>1</v>
      </c>
      <c r="D18" s="119">
        <v>1895</v>
      </c>
      <c r="E18" s="118">
        <v>1</v>
      </c>
      <c r="F18" s="113"/>
      <c r="G18" s="58"/>
      <c r="H18" s="113"/>
      <c r="I18" s="65"/>
      <c r="J18" s="59"/>
      <c r="K18" s="59"/>
      <c r="L18" s="121" t="s">
        <v>13</v>
      </c>
      <c r="M18" s="117">
        <v>84007</v>
      </c>
      <c r="N18" s="118">
        <v>1</v>
      </c>
      <c r="O18" s="119">
        <v>35160</v>
      </c>
      <c r="P18" s="118">
        <v>1</v>
      </c>
      <c r="Q18" s="113"/>
      <c r="R18" s="58"/>
      <c r="S18" s="113"/>
      <c r="T18" s="40"/>
    </row>
    <row r="19" spans="1:20" s="5" customFormat="1" ht="15" customHeight="1" x14ac:dyDescent="0.25">
      <c r="A19" s="4" t="s">
        <v>52</v>
      </c>
      <c r="B19"/>
      <c r="C19"/>
      <c r="D19"/>
      <c r="E19"/>
      <c r="F19" s="10"/>
      <c r="G19" s="10"/>
      <c r="H19" s="10"/>
      <c r="I19" s="14"/>
      <c r="J19" s="59"/>
      <c r="K19" s="59"/>
      <c r="L19" s="4" t="s">
        <v>52</v>
      </c>
      <c r="M19"/>
      <c r="N19"/>
      <c r="O19"/>
      <c r="P19"/>
      <c r="Q19" s="44"/>
      <c r="R19" s="44"/>
      <c r="S19" s="45"/>
      <c r="T19" s="45"/>
    </row>
    <row r="20" spans="1:20" s="5" customFormat="1" ht="15" customHeight="1" x14ac:dyDescent="0.25">
      <c r="A20" s="4" t="s">
        <v>4</v>
      </c>
      <c r="B20"/>
      <c r="C20"/>
      <c r="D20"/>
      <c r="E20"/>
      <c r="F20" s="59"/>
      <c r="G20" s="59"/>
      <c r="H20" s="59"/>
      <c r="I20" s="7"/>
      <c r="J20" s="59"/>
      <c r="K20" s="59"/>
      <c r="L20" s="4" t="s">
        <v>4</v>
      </c>
      <c r="M20"/>
      <c r="N20"/>
      <c r="O20"/>
      <c r="P20"/>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A23" s="46"/>
      <c r="B23" s="66"/>
      <c r="C23" s="66"/>
      <c r="D23" s="59"/>
      <c r="E23" s="59"/>
      <c r="F23" s="59"/>
      <c r="G23" s="59"/>
      <c r="H23" s="59"/>
      <c r="I23" s="59"/>
      <c r="J23" s="59"/>
      <c r="K23" s="59"/>
      <c r="L23" s="46"/>
      <c r="M23" s="46"/>
      <c r="N23" s="46"/>
      <c r="O23" s="42"/>
      <c r="P23" s="42"/>
      <c r="Q23" s="42"/>
      <c r="R23" s="42"/>
      <c r="S23" s="42"/>
      <c r="T23" s="42"/>
    </row>
    <row r="24" spans="1:20" s="5" customFormat="1" ht="19.5" customHeight="1" x14ac:dyDescent="0.25">
      <c r="A24" s="123"/>
      <c r="B24" s="124" t="s">
        <v>49</v>
      </c>
      <c r="C24" s="124" t="s">
        <v>55</v>
      </c>
      <c r="D24" s="59"/>
      <c r="E24" s="59"/>
      <c r="F24" s="59"/>
      <c r="G24" s="59"/>
      <c r="H24" s="59"/>
      <c r="I24" s="59"/>
      <c r="J24" s="59"/>
      <c r="K24" s="59"/>
      <c r="L24" s="123"/>
      <c r="M24" s="127" t="s">
        <v>49</v>
      </c>
      <c r="N24" s="127" t="s">
        <v>55</v>
      </c>
      <c r="O24" s="128"/>
      <c r="P24" s="59"/>
      <c r="Q24" s="59"/>
      <c r="R24" s="59"/>
      <c r="S24" s="59"/>
    </row>
    <row r="25" spans="1:20" s="5" customFormat="1" ht="15" customHeight="1" x14ac:dyDescent="0.25">
      <c r="A25" s="125" t="s">
        <v>2</v>
      </c>
      <c r="B25" s="122">
        <f>B6</f>
        <v>3553</v>
      </c>
      <c r="C25" s="122">
        <f>D6</f>
        <v>1762</v>
      </c>
      <c r="D25" s="59"/>
      <c r="E25" s="59"/>
      <c r="F25" s="59"/>
      <c r="G25" s="59"/>
      <c r="H25" s="59"/>
      <c r="I25" s="59"/>
      <c r="J25" s="59"/>
      <c r="K25" s="59"/>
      <c r="L25" s="125" t="s">
        <v>2</v>
      </c>
      <c r="M25" s="122">
        <f>M6</f>
        <v>73898</v>
      </c>
      <c r="N25" s="122">
        <f>O6</f>
        <v>31726</v>
      </c>
      <c r="O25" s="59"/>
      <c r="P25" s="59"/>
      <c r="Q25" s="59"/>
      <c r="R25" s="59"/>
      <c r="S25" s="59"/>
    </row>
    <row r="26" spans="1:20" s="5" customFormat="1" ht="15" customHeight="1" x14ac:dyDescent="0.25">
      <c r="A26" s="125" t="s">
        <v>6</v>
      </c>
      <c r="B26" s="122">
        <f>B7</f>
        <v>359</v>
      </c>
      <c r="C26" s="122">
        <f>D7</f>
        <v>132</v>
      </c>
      <c r="D26" s="59"/>
      <c r="E26" s="59"/>
      <c r="F26" s="59"/>
      <c r="G26" s="59"/>
      <c r="H26" s="59"/>
      <c r="I26" s="59"/>
      <c r="J26" s="59"/>
      <c r="K26" s="59"/>
      <c r="L26" s="125" t="s">
        <v>6</v>
      </c>
      <c r="M26" s="122">
        <f>M7</f>
        <v>9864</v>
      </c>
      <c r="N26" s="122">
        <f>O7</f>
        <v>3360</v>
      </c>
      <c r="O26" s="59"/>
      <c r="P26" s="59"/>
      <c r="Q26" s="59"/>
      <c r="R26" s="59"/>
      <c r="S26" s="59"/>
    </row>
    <row r="27" spans="1:20" s="5" customFormat="1" ht="15" customHeight="1" x14ac:dyDescent="0.25">
      <c r="A27" s="82"/>
      <c r="B27" s="87"/>
      <c r="C27" s="87"/>
      <c r="D27" s="59"/>
      <c r="E27" s="59"/>
      <c r="F27" s="59"/>
      <c r="G27" s="59"/>
      <c r="H27" s="59"/>
      <c r="I27" s="59"/>
      <c r="J27" s="59"/>
      <c r="K27" s="59"/>
      <c r="L27" s="82"/>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59"/>
      <c r="B29" s="59"/>
      <c r="C29" s="59"/>
      <c r="D29" s="59"/>
      <c r="E29" s="59"/>
      <c r="F29" s="59"/>
      <c r="G29" s="59"/>
      <c r="H29" s="59"/>
      <c r="I29" s="59"/>
      <c r="J29" s="59"/>
      <c r="K29" s="59"/>
      <c r="L29" s="59"/>
      <c r="M29" s="59"/>
      <c r="N29" s="59"/>
      <c r="O29" s="59"/>
      <c r="P29" s="59"/>
      <c r="Q29" s="59"/>
      <c r="R29" s="59"/>
      <c r="S29" s="59"/>
    </row>
    <row r="30" spans="1:20" s="5" customFormat="1" ht="15" customHeight="1" x14ac:dyDescent="0.25">
      <c r="A30" s="59"/>
      <c r="B30" s="59"/>
      <c r="C30" s="59"/>
      <c r="D30" s="59"/>
      <c r="E30" s="59"/>
      <c r="F30" s="59"/>
      <c r="G30" s="59"/>
      <c r="H30" s="59"/>
      <c r="I30" s="59"/>
      <c r="J30" s="59"/>
      <c r="K30" s="59"/>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59"/>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t="s">
        <v>56</v>
      </c>
      <c r="B39" s="69"/>
      <c r="C39" s="69"/>
      <c r="D39" s="69"/>
      <c r="E39" s="69"/>
      <c r="F39" s="69"/>
      <c r="G39" s="69"/>
      <c r="H39" s="69"/>
      <c r="I39" s="69"/>
      <c r="J39" s="69"/>
      <c r="K39" s="69"/>
      <c r="L39" s="126" t="s">
        <v>56</v>
      </c>
      <c r="M39" s="59"/>
      <c r="N39" s="59"/>
      <c r="O39" s="59"/>
      <c r="P39" s="59"/>
      <c r="Q39" s="59"/>
      <c r="R39" s="59"/>
      <c r="S39" s="59"/>
    </row>
    <row r="40" spans="1:20" s="5" customFormat="1" ht="15" customHeight="1" x14ac:dyDescent="0.25">
      <c r="A40" s="60" t="s">
        <v>4</v>
      </c>
      <c r="B40" s="69"/>
      <c r="C40" s="69"/>
      <c r="D40" s="69"/>
      <c r="E40" s="69"/>
      <c r="F40" s="69"/>
      <c r="G40" s="69"/>
      <c r="H40" s="69"/>
      <c r="I40" s="69"/>
      <c r="J40" s="69"/>
      <c r="K40" s="69"/>
      <c r="L40" s="60" t="s">
        <v>4</v>
      </c>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2">
    <mergeCell ref="H1:J1"/>
    <mergeCell ref="R1:T1"/>
    <mergeCell ref="R46:T46"/>
    <mergeCell ref="H46:J46"/>
    <mergeCell ref="A2:J2"/>
    <mergeCell ref="L2:T2"/>
    <mergeCell ref="L4:L5"/>
    <mergeCell ref="M4:N4"/>
    <mergeCell ref="O4:P4"/>
    <mergeCell ref="A4:A5"/>
    <mergeCell ref="B4:C4"/>
    <mergeCell ref="D4:E4"/>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X40"/>
  <sheetViews>
    <sheetView showGridLines="0" view="pageLayout" zoomScaleNormal="100" workbookViewId="0">
      <selection activeCell="H1" sqref="H1:K1"/>
    </sheetView>
  </sheetViews>
  <sheetFormatPr baseColWidth="10" defaultColWidth="9.42578125" defaultRowHeight="15" x14ac:dyDescent="0.25"/>
  <cols>
    <col min="1" max="1" width="18.42578125" customWidth="1"/>
    <col min="2" max="2" width="8.5703125" customWidth="1"/>
    <col min="3" max="3" width="8.42578125" customWidth="1"/>
    <col min="4" max="4" width="10.28515625" customWidth="1"/>
    <col min="5" max="5" width="9.140625" customWidth="1"/>
    <col min="6" max="6" width="8.42578125" customWidth="1"/>
    <col min="7" max="7" width="9.5703125" customWidth="1"/>
    <col min="8" max="8" width="9.140625" customWidth="1"/>
    <col min="9" max="9" width="5.28515625" customWidth="1"/>
    <col min="10" max="10" width="1.85546875" customWidth="1"/>
    <col min="11" max="11" width="2.140625" customWidth="1"/>
    <col min="12" max="12" width="18.42578125" customWidth="1"/>
    <col min="13" max="14" width="8.42578125" customWidth="1"/>
    <col min="15" max="15" width="9.42578125" customWidth="1"/>
    <col min="16" max="16" width="8.28515625" customWidth="1"/>
    <col min="17" max="17" width="8.42578125" customWidth="1"/>
    <col min="18" max="18" width="9.5703125" customWidth="1"/>
    <col min="19" max="19" width="10.5703125" customWidth="1"/>
    <col min="20" max="20" width="8" hidden="1" customWidth="1"/>
    <col min="21" max="21" width="2.140625" customWidth="1"/>
    <col min="22" max="22" width="7" customWidth="1"/>
  </cols>
  <sheetData>
    <row r="1" spans="1:22" x14ac:dyDescent="0.25">
      <c r="H1" s="892" t="s">
        <v>316</v>
      </c>
      <c r="I1" s="892"/>
      <c r="J1" s="892"/>
      <c r="K1" s="892"/>
      <c r="L1" s="102"/>
      <c r="M1" s="79"/>
      <c r="N1" s="79"/>
      <c r="O1" s="79"/>
      <c r="P1" s="79"/>
      <c r="Q1" s="80"/>
      <c r="R1" s="657"/>
      <c r="S1" s="892" t="s">
        <v>316</v>
      </c>
      <c r="T1" s="892"/>
      <c r="U1" s="892"/>
      <c r="V1" s="892"/>
    </row>
    <row r="2" spans="1:22" ht="21.75" customHeight="1" x14ac:dyDescent="0.25">
      <c r="A2" s="896" t="s">
        <v>472</v>
      </c>
      <c r="B2" s="896"/>
      <c r="C2" s="896"/>
      <c r="D2" s="896"/>
      <c r="E2" s="896"/>
      <c r="F2" s="896"/>
      <c r="G2" s="896"/>
      <c r="H2" s="896"/>
      <c r="I2" s="896"/>
      <c r="J2" s="896"/>
      <c r="K2" s="896"/>
      <c r="L2" s="896" t="s">
        <v>473</v>
      </c>
      <c r="M2" s="896"/>
      <c r="N2" s="896"/>
      <c r="O2" s="896"/>
      <c r="P2" s="896"/>
      <c r="Q2" s="896"/>
      <c r="R2" s="896"/>
      <c r="S2" s="896"/>
      <c r="T2" s="896"/>
      <c r="U2" s="896"/>
      <c r="V2" s="896"/>
    </row>
    <row r="3" spans="1:22" ht="12" customHeight="1" x14ac:dyDescent="0.25">
      <c r="A3" s="643"/>
      <c r="B3" s="79"/>
      <c r="C3" s="79"/>
      <c r="D3" s="79"/>
      <c r="E3" s="79"/>
      <c r="F3" s="16"/>
      <c r="L3" s="643"/>
      <c r="M3" s="79"/>
      <c r="N3" s="79"/>
      <c r="O3" s="79"/>
      <c r="P3" s="79"/>
      <c r="Q3" s="16"/>
    </row>
    <row r="4" spans="1:22" ht="15.75" customHeight="1" x14ac:dyDescent="0.25">
      <c r="A4" s="897"/>
      <c r="B4" s="897"/>
      <c r="C4" s="895" t="s">
        <v>19</v>
      </c>
      <c r="D4" s="895"/>
      <c r="E4" s="895"/>
      <c r="F4" s="895" t="s">
        <v>20</v>
      </c>
      <c r="G4" s="895"/>
      <c r="H4" s="895"/>
      <c r="I4" s="36"/>
      <c r="J4" s="89"/>
      <c r="K4" s="84"/>
      <c r="L4" s="898"/>
      <c r="M4" s="898"/>
      <c r="N4" s="895" t="s">
        <v>19</v>
      </c>
      <c r="O4" s="895"/>
      <c r="P4" s="895"/>
      <c r="Q4" s="895" t="s">
        <v>20</v>
      </c>
      <c r="R4" s="895"/>
      <c r="S4" s="895"/>
      <c r="T4" s="36"/>
      <c r="U4" s="53"/>
      <c r="V4" s="53"/>
    </row>
    <row r="5" spans="1:22" ht="15.75" customHeight="1" x14ac:dyDescent="0.25">
      <c r="A5" s="897"/>
      <c r="B5" s="897"/>
      <c r="C5" s="895" t="s">
        <v>13</v>
      </c>
      <c r="D5" s="895" t="s">
        <v>34</v>
      </c>
      <c r="E5" s="895"/>
      <c r="F5" s="895" t="s">
        <v>13</v>
      </c>
      <c r="G5" s="895" t="s">
        <v>34</v>
      </c>
      <c r="H5" s="895"/>
      <c r="I5" s="90"/>
      <c r="J5" s="90"/>
      <c r="K5" s="651"/>
      <c r="L5" s="898"/>
      <c r="M5" s="898"/>
      <c r="N5" s="895" t="s">
        <v>13</v>
      </c>
      <c r="O5" s="895" t="s">
        <v>34</v>
      </c>
      <c r="P5" s="895"/>
      <c r="Q5" s="895" t="s">
        <v>13</v>
      </c>
      <c r="R5" s="895" t="s">
        <v>34</v>
      </c>
      <c r="S5" s="895"/>
      <c r="T5" s="90"/>
      <c r="U5" s="651"/>
      <c r="V5" s="651"/>
    </row>
    <row r="6" spans="1:22" ht="15" customHeight="1" x14ac:dyDescent="0.25">
      <c r="A6" s="897"/>
      <c r="B6" s="897"/>
      <c r="C6" s="895"/>
      <c r="D6" s="644" t="s">
        <v>35</v>
      </c>
      <c r="E6" s="644" t="s">
        <v>36</v>
      </c>
      <c r="F6" s="895"/>
      <c r="G6" s="644" t="s">
        <v>35</v>
      </c>
      <c r="H6" s="644" t="s">
        <v>36</v>
      </c>
      <c r="I6" s="17"/>
      <c r="J6" s="7"/>
      <c r="K6" s="17"/>
      <c r="L6" s="898"/>
      <c r="M6" s="898"/>
      <c r="N6" s="895"/>
      <c r="O6" s="644" t="s">
        <v>35</v>
      </c>
      <c r="P6" s="644" t="s">
        <v>36</v>
      </c>
      <c r="Q6" s="895"/>
      <c r="R6" s="644" t="s">
        <v>35</v>
      </c>
      <c r="S6" s="644" t="s">
        <v>36</v>
      </c>
      <c r="T6" s="17"/>
      <c r="U6" s="7"/>
      <c r="V6" s="17"/>
    </row>
    <row r="7" spans="1:22" ht="15" customHeight="1" x14ac:dyDescent="0.25">
      <c r="A7" s="895" t="s">
        <v>389</v>
      </c>
      <c r="B7" s="95" t="s">
        <v>29</v>
      </c>
      <c r="C7" s="96" t="s">
        <v>14</v>
      </c>
      <c r="D7" s="96" t="s">
        <v>14</v>
      </c>
      <c r="E7" s="96" t="s">
        <v>14</v>
      </c>
      <c r="F7" s="96" t="s">
        <v>14</v>
      </c>
      <c r="G7" s="96" t="s">
        <v>14</v>
      </c>
      <c r="H7" s="96" t="s">
        <v>14</v>
      </c>
      <c r="I7" s="17"/>
      <c r="J7" s="7"/>
      <c r="K7" s="17"/>
      <c r="L7" s="895" t="s">
        <v>389</v>
      </c>
      <c r="M7" s="95" t="s">
        <v>29</v>
      </c>
      <c r="N7" s="96">
        <v>1.5659668521000001</v>
      </c>
      <c r="O7" s="96">
        <v>1.8149280205</v>
      </c>
      <c r="P7" s="96">
        <v>1.2742478226</v>
      </c>
      <c r="Q7" s="96">
        <v>0.69436259010000001</v>
      </c>
      <c r="R7" s="96">
        <v>0.78549967600000004</v>
      </c>
      <c r="S7" s="96">
        <v>0.58490566040000003</v>
      </c>
      <c r="T7" s="17"/>
      <c r="U7" s="7"/>
      <c r="V7" s="17"/>
    </row>
    <row r="8" spans="1:22" ht="15" customHeight="1" x14ac:dyDescent="0.25">
      <c r="A8" s="895"/>
      <c r="B8" s="95" t="s">
        <v>2</v>
      </c>
      <c r="C8" s="96" t="s">
        <v>14</v>
      </c>
      <c r="D8" s="96" t="s">
        <v>14</v>
      </c>
      <c r="E8" s="96" t="s">
        <v>14</v>
      </c>
      <c r="F8" s="96" t="s">
        <v>14</v>
      </c>
      <c r="G8" s="96" t="s">
        <v>14</v>
      </c>
      <c r="H8" s="96" t="s">
        <v>14</v>
      </c>
      <c r="I8" s="17"/>
      <c r="J8" s="7"/>
      <c r="K8" s="17"/>
      <c r="L8" s="895"/>
      <c r="M8" s="95" t="s">
        <v>2</v>
      </c>
      <c r="N8" s="96">
        <v>1.4474116231</v>
      </c>
      <c r="O8" s="96">
        <v>1.6869673122</v>
      </c>
      <c r="P8" s="96">
        <v>1.1840395206000001</v>
      </c>
      <c r="Q8" s="96">
        <v>0.68551219630000004</v>
      </c>
      <c r="R8" s="96">
        <v>0.78072267470000001</v>
      </c>
      <c r="S8" s="96">
        <v>0.57450157400000001</v>
      </c>
      <c r="T8" s="17"/>
      <c r="U8" s="7"/>
      <c r="V8" s="17"/>
    </row>
    <row r="9" spans="1:22" ht="15" customHeight="1" x14ac:dyDescent="0.25">
      <c r="A9" s="895"/>
      <c r="B9" s="97" t="s">
        <v>390</v>
      </c>
      <c r="C9" s="96" t="s">
        <v>14</v>
      </c>
      <c r="D9" s="96" t="s">
        <v>14</v>
      </c>
      <c r="E9" s="96" t="s">
        <v>14</v>
      </c>
      <c r="F9" s="96" t="s">
        <v>14</v>
      </c>
      <c r="G9" s="96" t="s">
        <v>14</v>
      </c>
      <c r="H9" s="96" t="s">
        <v>14</v>
      </c>
      <c r="I9" s="17"/>
      <c r="J9" s="7"/>
      <c r="K9" s="17"/>
      <c r="L9" s="895"/>
      <c r="M9" s="97" t="s">
        <v>6</v>
      </c>
      <c r="N9" s="96">
        <v>2.1684722984000002</v>
      </c>
      <c r="O9" s="96">
        <v>2.3665031728999999</v>
      </c>
      <c r="P9" s="96">
        <v>1.8472740348000001</v>
      </c>
      <c r="Q9" s="96">
        <v>0.76829382550000003</v>
      </c>
      <c r="R9" s="96">
        <v>0.82490272369999995</v>
      </c>
      <c r="S9" s="96">
        <v>0.68267419959999998</v>
      </c>
      <c r="T9" s="17"/>
      <c r="U9" s="7"/>
      <c r="V9" s="17"/>
    </row>
    <row r="10" spans="1:22" ht="15" customHeight="1" x14ac:dyDescent="0.25">
      <c r="A10" s="895" t="s">
        <v>391</v>
      </c>
      <c r="B10" s="95" t="s">
        <v>29</v>
      </c>
      <c r="C10" s="96" t="s">
        <v>14</v>
      </c>
      <c r="D10" s="96" t="s">
        <v>14</v>
      </c>
      <c r="E10" s="96" t="s">
        <v>14</v>
      </c>
      <c r="F10" s="96" t="s">
        <v>14</v>
      </c>
      <c r="G10" s="96" t="s">
        <v>14</v>
      </c>
      <c r="H10" s="96" t="s">
        <v>14</v>
      </c>
      <c r="I10" s="17"/>
      <c r="J10" s="7"/>
      <c r="K10" s="17"/>
      <c r="L10" s="895" t="s">
        <v>391</v>
      </c>
      <c r="M10" s="95" t="s">
        <v>29</v>
      </c>
      <c r="N10" s="96">
        <v>2.5480428263000001</v>
      </c>
      <c r="O10" s="96">
        <v>2.8348352153</v>
      </c>
      <c r="P10" s="96">
        <v>2.2119952494000001</v>
      </c>
      <c r="Q10" s="96">
        <v>2.4645585761</v>
      </c>
      <c r="R10" s="96">
        <v>2.5941126798999998</v>
      </c>
      <c r="S10" s="96">
        <v>2.3089622641999998</v>
      </c>
      <c r="T10" s="17"/>
      <c r="U10" s="7"/>
      <c r="V10" s="17"/>
    </row>
    <row r="11" spans="1:22" ht="15" customHeight="1" x14ac:dyDescent="0.25">
      <c r="A11" s="895"/>
      <c r="B11" s="95" t="s">
        <v>2</v>
      </c>
      <c r="C11" s="96" t="s">
        <v>14</v>
      </c>
      <c r="D11" s="96" t="s">
        <v>14</v>
      </c>
      <c r="E11" s="96" t="s">
        <v>14</v>
      </c>
      <c r="F11" s="96" t="s">
        <v>14</v>
      </c>
      <c r="G11" s="96" t="s">
        <v>14</v>
      </c>
      <c r="H11" s="96" t="s">
        <v>14</v>
      </c>
      <c r="I11" s="17"/>
      <c r="J11" s="7"/>
      <c r="K11" s="17"/>
      <c r="L11" s="895"/>
      <c r="M11" s="95" t="s">
        <v>2</v>
      </c>
      <c r="N11" s="96">
        <v>1.5524105286000001</v>
      </c>
      <c r="O11" s="96">
        <v>1.6582307415999999</v>
      </c>
      <c r="P11" s="96">
        <v>1.4360697643</v>
      </c>
      <c r="Q11" s="96">
        <v>1.6047767846000001</v>
      </c>
      <c r="R11" s="96">
        <v>1.5974440894999999</v>
      </c>
      <c r="S11" s="96">
        <v>1.6133263379</v>
      </c>
      <c r="T11" s="17"/>
      <c r="U11" s="7"/>
      <c r="V11" s="17"/>
    </row>
    <row r="12" spans="1:22" ht="15" customHeight="1" x14ac:dyDescent="0.25">
      <c r="A12" s="895"/>
      <c r="B12" s="97" t="s">
        <v>390</v>
      </c>
      <c r="C12" s="96" t="s">
        <v>14</v>
      </c>
      <c r="D12" s="96" t="s">
        <v>14</v>
      </c>
      <c r="E12" s="96" t="s">
        <v>14</v>
      </c>
      <c r="F12" s="96" t="s">
        <v>14</v>
      </c>
      <c r="G12" s="96" t="s">
        <v>14</v>
      </c>
      <c r="H12" s="96" t="s">
        <v>14</v>
      </c>
      <c r="I12" s="17"/>
      <c r="J12" s="7"/>
      <c r="K12" s="17"/>
      <c r="L12" s="895"/>
      <c r="M12" s="97" t="s">
        <v>6</v>
      </c>
      <c r="N12" s="96">
        <v>7.5065139879</v>
      </c>
      <c r="O12" s="96">
        <v>7.7978219302999996</v>
      </c>
      <c r="P12" s="96">
        <v>7.0340240010999997</v>
      </c>
      <c r="Q12" s="96">
        <v>9.0883537898999993</v>
      </c>
      <c r="R12" s="96">
        <v>9.4474708170999993</v>
      </c>
      <c r="S12" s="96">
        <v>8.5451977401000008</v>
      </c>
      <c r="T12" s="17"/>
      <c r="U12" s="7"/>
      <c r="V12" s="17"/>
    </row>
    <row r="13" spans="1:22" ht="15" customHeight="1" x14ac:dyDescent="0.25">
      <c r="A13" s="895" t="s">
        <v>29</v>
      </c>
      <c r="B13" s="95" t="s">
        <v>29</v>
      </c>
      <c r="C13" s="96">
        <v>4.1359058076000004</v>
      </c>
      <c r="D13" s="96">
        <v>4.6699277959999996</v>
      </c>
      <c r="E13" s="96">
        <v>3.5007987569000001</v>
      </c>
      <c r="F13" s="96">
        <v>2.7367190816</v>
      </c>
      <c r="G13" s="96">
        <v>3.0229326651999999</v>
      </c>
      <c r="H13" s="96">
        <v>2.3944359193000002</v>
      </c>
      <c r="I13" s="17"/>
      <c r="J13" s="7"/>
      <c r="K13" s="17"/>
      <c r="L13" s="895" t="s">
        <v>29</v>
      </c>
      <c r="M13" s="95" t="s">
        <v>29</v>
      </c>
      <c r="N13" s="96">
        <v>4.1140096783000004</v>
      </c>
      <c r="O13" s="96">
        <v>4.6497632358000001</v>
      </c>
      <c r="P13" s="96">
        <v>3.4862430721000002</v>
      </c>
      <c r="Q13" s="96">
        <v>3.1589211662999999</v>
      </c>
      <c r="R13" s="96">
        <v>3.3796123559</v>
      </c>
      <c r="S13" s="96">
        <v>2.8938679244999999</v>
      </c>
      <c r="T13" s="17"/>
      <c r="U13" s="7"/>
      <c r="V13" s="17"/>
    </row>
    <row r="14" spans="1:22" ht="15" customHeight="1" x14ac:dyDescent="0.25">
      <c r="A14" s="895"/>
      <c r="B14" s="95" t="s">
        <v>2</v>
      </c>
      <c r="C14" s="96">
        <v>3.2589712781000002</v>
      </c>
      <c r="D14" s="96">
        <v>3.4139298767000001</v>
      </c>
      <c r="E14" s="96">
        <v>3.0836775045999998</v>
      </c>
      <c r="F14" s="96">
        <v>2.0813419331</v>
      </c>
      <c r="G14" s="96">
        <v>2.1839714695999999</v>
      </c>
      <c r="H14" s="96">
        <v>1.9608454579000001</v>
      </c>
      <c r="I14" s="17"/>
      <c r="J14" s="7"/>
      <c r="K14" s="17"/>
      <c r="L14" s="895"/>
      <c r="M14" s="95" t="s">
        <v>2</v>
      </c>
      <c r="N14" s="96">
        <v>2.9998221517000001</v>
      </c>
      <c r="O14" s="96">
        <v>3.3451980537999999</v>
      </c>
      <c r="P14" s="96">
        <v>2.6201092848999998</v>
      </c>
      <c r="Q14" s="96">
        <v>2.2902889809000002</v>
      </c>
      <c r="R14" s="96">
        <v>2.3781667641999999</v>
      </c>
      <c r="S14" s="96">
        <v>2.1878279118999999</v>
      </c>
      <c r="T14" s="17"/>
      <c r="U14" s="7"/>
      <c r="V14" s="17"/>
    </row>
    <row r="15" spans="1:22" ht="15" customHeight="1" x14ac:dyDescent="0.25">
      <c r="A15" s="895"/>
      <c r="B15" s="97" t="s">
        <v>392</v>
      </c>
      <c r="C15" s="96">
        <v>10.122865899600001</v>
      </c>
      <c r="D15" s="96">
        <v>11.908256402399999</v>
      </c>
      <c r="E15" s="96" t="s">
        <v>14</v>
      </c>
      <c r="F15" s="96" t="s">
        <v>14</v>
      </c>
      <c r="G15" s="96" t="s">
        <v>14</v>
      </c>
      <c r="H15" s="96" t="s">
        <v>14</v>
      </c>
      <c r="I15" s="17"/>
      <c r="J15" s="7"/>
      <c r="K15" s="17"/>
      <c r="L15" s="895"/>
      <c r="M15" s="97" t="s">
        <v>6</v>
      </c>
      <c r="N15" s="96">
        <v>9.6749862862999993</v>
      </c>
      <c r="O15" s="96">
        <v>10.164325103199999</v>
      </c>
      <c r="P15" s="96">
        <v>8.8812980359000004</v>
      </c>
      <c r="Q15" s="96">
        <v>9.8566476155</v>
      </c>
      <c r="R15" s="96">
        <v>10.2723735409</v>
      </c>
      <c r="S15" s="96">
        <v>9.2278719397</v>
      </c>
      <c r="T15" s="17"/>
      <c r="U15" s="7"/>
      <c r="V15" s="17"/>
    </row>
    <row r="16" spans="1:22" ht="15" customHeight="1" x14ac:dyDescent="0.25">
      <c r="A16" s="3" t="s">
        <v>16</v>
      </c>
      <c r="I16" s="17"/>
      <c r="J16" s="7"/>
      <c r="K16" s="17"/>
      <c r="L16" s="3" t="s">
        <v>16</v>
      </c>
      <c r="T16" s="17"/>
      <c r="U16" s="7"/>
      <c r="V16" s="17"/>
    </row>
    <row r="17" spans="1:22" ht="15" customHeight="1" x14ac:dyDescent="0.25">
      <c r="A17" s="3" t="s">
        <v>4</v>
      </c>
      <c r="I17" s="17"/>
      <c r="J17" s="7"/>
      <c r="K17" s="17"/>
      <c r="L17" s="3" t="s">
        <v>4</v>
      </c>
      <c r="T17" s="17"/>
      <c r="U17" s="7"/>
      <c r="V17" s="17"/>
    </row>
    <row r="18" spans="1:22" ht="13.5" customHeight="1" x14ac:dyDescent="0.25">
      <c r="A18" s="893" t="s">
        <v>393</v>
      </c>
      <c r="B18" s="893"/>
      <c r="C18" s="893"/>
      <c r="D18" s="893"/>
      <c r="E18" s="893"/>
      <c r="F18" s="893"/>
      <c r="G18" s="893"/>
      <c r="H18" s="893"/>
      <c r="I18" s="893"/>
      <c r="J18" s="91"/>
      <c r="K18" s="17"/>
      <c r="L18" s="893" t="s">
        <v>393</v>
      </c>
      <c r="M18" s="893"/>
      <c r="N18" s="893"/>
      <c r="O18" s="893"/>
      <c r="P18" s="893"/>
      <c r="Q18" s="893"/>
      <c r="R18" s="893"/>
      <c r="S18" s="893"/>
      <c r="T18" s="893"/>
      <c r="U18" s="56"/>
      <c r="V18" s="17"/>
    </row>
    <row r="19" spans="1:22" ht="57" customHeight="1" x14ac:dyDescent="0.25">
      <c r="A19" s="893" t="s">
        <v>394</v>
      </c>
      <c r="B19" s="893"/>
      <c r="C19" s="893"/>
      <c r="D19" s="893"/>
      <c r="E19" s="893"/>
      <c r="F19" s="893"/>
      <c r="G19" s="893"/>
      <c r="H19" s="893"/>
      <c r="I19" s="893"/>
      <c r="J19" s="42"/>
      <c r="L19" s="893" t="s">
        <v>394</v>
      </c>
      <c r="M19" s="893"/>
      <c r="N19" s="893"/>
      <c r="O19" s="893"/>
      <c r="P19" s="893"/>
      <c r="Q19" s="893"/>
      <c r="R19" s="893"/>
      <c r="S19" s="893"/>
      <c r="T19" s="893"/>
      <c r="U19" s="893"/>
      <c r="V19" s="893"/>
    </row>
    <row r="20" spans="1:22" ht="101.45" customHeight="1" x14ac:dyDescent="0.25">
      <c r="A20" s="893" t="s">
        <v>395</v>
      </c>
      <c r="B20" s="893"/>
      <c r="C20" s="893"/>
      <c r="D20" s="893"/>
      <c r="E20" s="893"/>
      <c r="F20" s="893"/>
      <c r="G20" s="893"/>
      <c r="H20" s="893"/>
      <c r="I20" s="893"/>
      <c r="J20" s="42"/>
      <c r="L20" s="893"/>
      <c r="M20" s="893"/>
      <c r="N20" s="893"/>
      <c r="O20" s="893"/>
      <c r="P20" s="893"/>
      <c r="Q20" s="893"/>
      <c r="R20" s="893"/>
      <c r="S20" s="893"/>
      <c r="T20" s="893"/>
      <c r="U20" s="893"/>
      <c r="V20" s="893"/>
    </row>
    <row r="21" spans="1:22" s="5" customFormat="1" x14ac:dyDescent="0.25">
      <c r="L21" s="452"/>
      <c r="M21" s="452"/>
      <c r="N21" s="452" t="s">
        <v>19</v>
      </c>
      <c r="O21" s="452" t="s">
        <v>20</v>
      </c>
      <c r="P21" s="42"/>
      <c r="Q21" s="42"/>
      <c r="R21" s="42"/>
      <c r="S21" s="42"/>
      <c r="T21" s="42"/>
    </row>
    <row r="22" spans="1:22" s="5" customFormat="1" x14ac:dyDescent="0.25">
      <c r="L22" s="894" t="s">
        <v>40</v>
      </c>
      <c r="M22" s="107" t="s">
        <v>2</v>
      </c>
      <c r="N22" s="108">
        <f>N8</f>
        <v>1.4474116231</v>
      </c>
      <c r="O22" s="108">
        <f>Q8</f>
        <v>0.68551219630000004</v>
      </c>
      <c r="P22" s="42"/>
      <c r="Q22" s="42"/>
      <c r="R22" s="42"/>
      <c r="S22" s="42"/>
      <c r="T22" s="42"/>
    </row>
    <row r="23" spans="1:22" s="5" customFormat="1" x14ac:dyDescent="0.25">
      <c r="L23" s="894"/>
      <c r="M23" s="109" t="s">
        <v>6</v>
      </c>
      <c r="N23" s="108">
        <f>N9</f>
        <v>2.1684722984000002</v>
      </c>
      <c r="O23" s="108">
        <f>Q9</f>
        <v>0.76829382550000003</v>
      </c>
      <c r="P23" s="42"/>
      <c r="Q23" s="42"/>
      <c r="R23" s="42"/>
      <c r="S23" s="42"/>
      <c r="T23" s="42"/>
    </row>
    <row r="24" spans="1:22" s="5" customFormat="1" x14ac:dyDescent="0.25">
      <c r="L24" s="894" t="s">
        <v>41</v>
      </c>
      <c r="M24" s="107" t="s">
        <v>2</v>
      </c>
      <c r="N24" s="108">
        <f>N11</f>
        <v>1.5524105286000001</v>
      </c>
      <c r="O24" s="108">
        <f>Q11</f>
        <v>1.6047767846000001</v>
      </c>
      <c r="P24" s="42"/>
      <c r="Q24" s="42"/>
      <c r="R24" s="42"/>
      <c r="S24" s="42"/>
      <c r="T24" s="42"/>
    </row>
    <row r="25" spans="1:22" s="5" customFormat="1" x14ac:dyDescent="0.25">
      <c r="L25" s="894"/>
      <c r="M25" s="109" t="s">
        <v>6</v>
      </c>
      <c r="N25" s="108">
        <f>N12</f>
        <v>7.5065139879</v>
      </c>
      <c r="O25" s="108">
        <f>Q12</f>
        <v>9.0883537898999993</v>
      </c>
      <c r="P25" s="42"/>
      <c r="Q25" s="42"/>
      <c r="R25" s="42"/>
      <c r="S25" s="42"/>
      <c r="T25" s="42"/>
    </row>
    <row r="26" spans="1:22" s="5" customFormat="1" x14ac:dyDescent="0.25">
      <c r="L26" s="42"/>
      <c r="M26" s="42"/>
      <c r="N26" s="42"/>
      <c r="O26" s="42"/>
      <c r="P26" s="42"/>
      <c r="Q26" s="42"/>
      <c r="R26" s="42"/>
      <c r="S26" s="42"/>
      <c r="T26" s="42"/>
    </row>
    <row r="27" spans="1:22" s="5" customFormat="1" x14ac:dyDescent="0.25">
      <c r="M27" s="42"/>
      <c r="N27" s="42"/>
      <c r="O27" s="42"/>
      <c r="P27" s="42"/>
      <c r="Q27" s="42"/>
      <c r="R27" s="42"/>
      <c r="S27" s="42"/>
      <c r="T27" s="42"/>
    </row>
    <row r="28" spans="1:22" s="5" customFormat="1" x14ac:dyDescent="0.25">
      <c r="M28" s="42"/>
      <c r="N28" s="42"/>
      <c r="O28" s="42"/>
      <c r="P28" s="42"/>
      <c r="Q28" s="42"/>
      <c r="R28" s="42"/>
      <c r="S28" s="42"/>
      <c r="T28" s="42"/>
    </row>
    <row r="29" spans="1:22" s="5" customFormat="1" x14ac:dyDescent="0.25">
      <c r="M29" s="42"/>
      <c r="N29" s="42"/>
      <c r="O29" s="42"/>
      <c r="P29" s="42"/>
      <c r="Q29" s="42"/>
      <c r="R29" s="42"/>
      <c r="S29" s="42"/>
      <c r="T29" s="42"/>
    </row>
    <row r="30" spans="1:22" s="5" customFormat="1" x14ac:dyDescent="0.25">
      <c r="L30" s="42"/>
      <c r="M30" s="42"/>
      <c r="N30" s="42"/>
      <c r="O30" s="42"/>
      <c r="P30" s="42"/>
      <c r="Q30" s="42"/>
      <c r="R30" s="42"/>
      <c r="S30" s="42"/>
      <c r="T30" s="42"/>
    </row>
    <row r="31" spans="1:22" s="5" customFormat="1" x14ac:dyDescent="0.25">
      <c r="P31" s="42"/>
      <c r="Q31" s="42"/>
      <c r="R31" s="42"/>
      <c r="S31" s="42"/>
      <c r="T31" s="42"/>
    </row>
    <row r="32" spans="1:22" s="5" customFormat="1" x14ac:dyDescent="0.25">
      <c r="A32" s="66"/>
      <c r="B32" s="66"/>
      <c r="C32" s="99" t="s">
        <v>19</v>
      </c>
      <c r="D32" s="99" t="s">
        <v>20</v>
      </c>
      <c r="L32" s="3" t="s">
        <v>16</v>
      </c>
      <c r="P32" s="42"/>
      <c r="Q32" s="42"/>
      <c r="R32" s="42"/>
      <c r="S32" s="42"/>
      <c r="T32" s="42"/>
    </row>
    <row r="33" spans="1:24" s="5" customFormat="1" ht="23.25" x14ac:dyDescent="0.25">
      <c r="A33" s="894" t="s">
        <v>40</v>
      </c>
      <c r="B33" s="100" t="s">
        <v>2</v>
      </c>
      <c r="C33" s="88" t="str">
        <f>C8</f>
        <v>X</v>
      </c>
      <c r="D33" s="88" t="str">
        <f>F8</f>
        <v>X</v>
      </c>
      <c r="L33" s="3" t="s">
        <v>4</v>
      </c>
      <c r="P33" s="42"/>
      <c r="Q33" s="42"/>
      <c r="R33" s="42"/>
      <c r="S33" s="42"/>
      <c r="T33" s="42"/>
    </row>
    <row r="34" spans="1:24" s="5" customFormat="1" x14ac:dyDescent="0.25">
      <c r="A34" s="894"/>
      <c r="B34" s="101" t="s">
        <v>6</v>
      </c>
      <c r="C34" s="88" t="str">
        <f>C9</f>
        <v>X</v>
      </c>
      <c r="D34" s="88" t="str">
        <f>F9</f>
        <v>X</v>
      </c>
      <c r="P34" s="42"/>
      <c r="Q34" s="42"/>
      <c r="R34" s="42"/>
      <c r="S34" s="42"/>
      <c r="T34" s="42"/>
    </row>
    <row r="35" spans="1:24" ht="23.25" x14ac:dyDescent="0.25">
      <c r="A35" s="894" t="s">
        <v>41</v>
      </c>
      <c r="B35" s="100" t="s">
        <v>2</v>
      </c>
      <c r="C35" s="88" t="str">
        <f>C11</f>
        <v>X</v>
      </c>
      <c r="D35" s="88" t="str">
        <f>F11</f>
        <v>X</v>
      </c>
      <c r="P35" s="5"/>
      <c r="Q35" s="5"/>
      <c r="R35" s="5"/>
      <c r="S35" s="5"/>
      <c r="T35" s="5"/>
      <c r="U35" s="5"/>
      <c r="V35" s="5"/>
    </row>
    <row r="36" spans="1:24" x14ac:dyDescent="0.25">
      <c r="A36" s="894"/>
      <c r="B36" s="101" t="s">
        <v>6</v>
      </c>
      <c r="C36" s="88" t="str">
        <f>C12</f>
        <v>X</v>
      </c>
      <c r="D36" s="88" t="str">
        <f>F12</f>
        <v>X</v>
      </c>
      <c r="L36" s="5"/>
      <c r="M36" s="5"/>
      <c r="N36" s="5"/>
      <c r="O36" s="5"/>
      <c r="P36" s="5"/>
      <c r="Q36" s="5"/>
      <c r="R36" s="5"/>
    </row>
    <row r="38" spans="1:24" x14ac:dyDescent="0.25">
      <c r="A38" s="3" t="s">
        <v>16</v>
      </c>
      <c r="U38" s="642" t="s">
        <v>316</v>
      </c>
      <c r="V38" s="645"/>
      <c r="W38" s="645"/>
      <c r="X38" s="645"/>
    </row>
    <row r="39" spans="1:24" x14ac:dyDescent="0.25">
      <c r="A39" s="3" t="s">
        <v>4</v>
      </c>
    </row>
    <row r="40" spans="1:24" x14ac:dyDescent="0.25">
      <c r="H40" s="892" t="s">
        <v>316</v>
      </c>
      <c r="I40" s="892"/>
      <c r="J40" s="892"/>
      <c r="K40" s="892"/>
    </row>
  </sheetData>
  <mergeCells count="35">
    <mergeCell ref="H1:K1"/>
    <mergeCell ref="S1:V1"/>
    <mergeCell ref="A2:K2"/>
    <mergeCell ref="L2:V2"/>
    <mergeCell ref="A4:B6"/>
    <mergeCell ref="C4:E4"/>
    <mergeCell ref="F4:H4"/>
    <mergeCell ref="L4:M6"/>
    <mergeCell ref="N4:P4"/>
    <mergeCell ref="Q4:S4"/>
    <mergeCell ref="Q5:Q6"/>
    <mergeCell ref="R5:S5"/>
    <mergeCell ref="A7:A9"/>
    <mergeCell ref="L7:L9"/>
    <mergeCell ref="A10:A12"/>
    <mergeCell ref="L10:L12"/>
    <mergeCell ref="C5:C6"/>
    <mergeCell ref="D5:E5"/>
    <mergeCell ref="F5:F6"/>
    <mergeCell ref="G5:H5"/>
    <mergeCell ref="N5:N6"/>
    <mergeCell ref="O5:P5"/>
    <mergeCell ref="A13:A15"/>
    <mergeCell ref="L13:L15"/>
    <mergeCell ref="A18:I18"/>
    <mergeCell ref="L18:T18"/>
    <mergeCell ref="A19:I19"/>
    <mergeCell ref="L19:V19"/>
    <mergeCell ref="H40:K40"/>
    <mergeCell ref="A20:I20"/>
    <mergeCell ref="L20:V20"/>
    <mergeCell ref="L22:L23"/>
    <mergeCell ref="L24:L25"/>
    <mergeCell ref="A33:A34"/>
    <mergeCell ref="A35:A36"/>
  </mergeCells>
  <hyperlinks>
    <hyperlink ref="H1:K1" location="Inhalt_Jugendliche!A1" display="zurück zur Übersicht"/>
    <hyperlink ref="S1:V1" location="Inhalt_Jugendliche!A1" display="zurück zur Übersicht"/>
    <hyperlink ref="H40:K40" location="Inhalt_Jugendliche!A1" display="zurück zur Übersicht"/>
    <hyperlink ref="U38:X38" location="Inhalt_Jugendliche!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Diversität&amp;R&amp;"Arial,Standard"&amp;8https://vielfalt.wetterau.de/vielfalt/vielfalt-zahlen-daten-fakten/jugendliche/</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7"/>
  <sheetViews>
    <sheetView showGridLines="0" view="pageLayout" zoomScale="70" zoomScaleNormal="100" zoomScalePageLayoutView="70" workbookViewId="0">
      <selection activeCell="A2" sqref="A2:J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1" width="7.5703125" style="11" customWidth="1"/>
    <col min="12" max="12" width="17.5703125" style="11" customWidth="1"/>
    <col min="13"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14" t="s">
        <v>57</v>
      </c>
      <c r="B2" s="914"/>
      <c r="C2" s="914"/>
      <c r="D2" s="914"/>
      <c r="E2" s="914"/>
      <c r="F2" s="914"/>
      <c r="G2" s="914"/>
      <c r="H2" s="914"/>
      <c r="I2" s="914"/>
      <c r="J2" s="914"/>
      <c r="K2" s="86"/>
      <c r="L2" s="914" t="s">
        <v>58</v>
      </c>
      <c r="M2" s="914"/>
      <c r="N2" s="914"/>
      <c r="O2" s="914"/>
      <c r="P2" s="914"/>
      <c r="Q2" s="914"/>
      <c r="R2" s="914"/>
      <c r="S2" s="914"/>
      <c r="T2" s="914"/>
      <c r="U2" s="53"/>
      <c r="V2" s="86"/>
    </row>
    <row r="3" spans="1:22" x14ac:dyDescent="0.2">
      <c r="A3" s="62"/>
      <c r="B3" s="62"/>
      <c r="C3" s="62"/>
      <c r="D3" s="62"/>
      <c r="E3" s="62"/>
      <c r="F3" s="62"/>
      <c r="G3" s="62"/>
      <c r="H3" s="62"/>
      <c r="I3" s="62"/>
      <c r="J3" s="63"/>
      <c r="L3" s="12"/>
      <c r="M3" s="13"/>
      <c r="N3" s="13"/>
      <c r="O3" s="13"/>
      <c r="P3" s="13"/>
      <c r="Q3" s="13"/>
      <c r="R3" s="13"/>
      <c r="S3" s="13"/>
      <c r="T3" s="13"/>
    </row>
    <row r="4" spans="1:22" ht="37.15" customHeight="1" x14ac:dyDescent="0.2">
      <c r="A4" s="908"/>
      <c r="B4" s="916" t="s">
        <v>49</v>
      </c>
      <c r="C4" s="909"/>
      <c r="D4" s="909" t="s">
        <v>39</v>
      </c>
      <c r="E4" s="909"/>
      <c r="F4" s="70"/>
      <c r="G4" s="70"/>
      <c r="H4" s="70"/>
      <c r="I4" s="37"/>
      <c r="J4" s="36"/>
      <c r="K4" s="37"/>
      <c r="L4" s="908"/>
      <c r="M4" s="916" t="s">
        <v>49</v>
      </c>
      <c r="N4" s="909"/>
      <c r="O4" s="909" t="s">
        <v>39</v>
      </c>
      <c r="P4" s="909"/>
      <c r="Q4" s="70"/>
      <c r="R4" s="70"/>
      <c r="S4" s="70"/>
      <c r="T4" s="37"/>
      <c r="U4" s="36"/>
      <c r="V4" s="37"/>
    </row>
    <row r="5" spans="1:22" x14ac:dyDescent="0.2">
      <c r="A5" s="915"/>
      <c r="B5" s="114" t="s">
        <v>0</v>
      </c>
      <c r="C5" s="115" t="s">
        <v>1</v>
      </c>
      <c r="D5" s="115" t="s">
        <v>0</v>
      </c>
      <c r="E5" s="115" t="s">
        <v>1</v>
      </c>
      <c r="F5" s="53"/>
      <c r="G5" s="53"/>
      <c r="H5" s="53"/>
      <c r="I5" s="38"/>
      <c r="J5" s="38"/>
      <c r="K5" s="38"/>
      <c r="L5" s="915"/>
      <c r="M5" s="114" t="s">
        <v>0</v>
      </c>
      <c r="N5" s="115" t="s">
        <v>1</v>
      </c>
      <c r="O5" s="115" t="s">
        <v>0</v>
      </c>
      <c r="P5" s="115" t="s">
        <v>1</v>
      </c>
      <c r="Q5" s="53"/>
      <c r="R5" s="53"/>
      <c r="S5" s="53"/>
      <c r="T5" s="38"/>
      <c r="U5" s="38"/>
      <c r="V5" s="38"/>
    </row>
    <row r="6" spans="1:22" x14ac:dyDescent="0.2">
      <c r="A6" s="116" t="s">
        <v>2</v>
      </c>
      <c r="B6" s="117">
        <v>3537</v>
      </c>
      <c r="C6" s="118">
        <v>0.90902081727062456</v>
      </c>
      <c r="D6" s="119">
        <v>1691</v>
      </c>
      <c r="E6" s="118">
        <v>0.92912087912087915</v>
      </c>
      <c r="F6" s="83"/>
      <c r="G6" s="83"/>
      <c r="H6" s="83"/>
      <c r="I6" s="7"/>
      <c r="J6" s="7"/>
      <c r="K6" s="7"/>
      <c r="L6" s="116" t="s">
        <v>2</v>
      </c>
      <c r="M6" s="117">
        <v>75157</v>
      </c>
      <c r="N6" s="118">
        <v>0.88109026963657677</v>
      </c>
      <c r="O6" s="119">
        <v>31878</v>
      </c>
      <c r="P6" s="118">
        <v>0.90290602163938138</v>
      </c>
      <c r="Q6" s="83"/>
      <c r="R6" s="83"/>
      <c r="S6" s="83"/>
      <c r="T6" s="7"/>
      <c r="U6" s="7"/>
      <c r="V6" s="7"/>
    </row>
    <row r="7" spans="1:22" ht="15" customHeight="1" x14ac:dyDescent="0.2">
      <c r="A7" s="120" t="s">
        <v>15</v>
      </c>
      <c r="B7" s="117">
        <v>345</v>
      </c>
      <c r="C7" s="118">
        <v>8.8666152659984579E-2</v>
      </c>
      <c r="D7" s="119">
        <v>127</v>
      </c>
      <c r="E7" s="118">
        <v>6.9780219780219782E-2</v>
      </c>
      <c r="F7" s="113"/>
      <c r="G7" s="58"/>
      <c r="H7" s="113"/>
      <c r="I7" s="7"/>
      <c r="J7" s="7"/>
      <c r="K7" s="7"/>
      <c r="L7" s="120" t="s">
        <v>15</v>
      </c>
      <c r="M7" s="117">
        <v>9900</v>
      </c>
      <c r="N7" s="118">
        <v>0.1160609613130129</v>
      </c>
      <c r="O7" s="119">
        <v>3351</v>
      </c>
      <c r="P7" s="118">
        <v>9.49130459411998E-2</v>
      </c>
      <c r="Q7" s="113"/>
      <c r="R7" s="58"/>
      <c r="S7" s="113"/>
      <c r="T7" s="7"/>
      <c r="U7" s="7"/>
      <c r="V7" s="7"/>
    </row>
    <row r="8" spans="1:22" ht="15" customHeight="1" x14ac:dyDescent="0.2">
      <c r="A8" s="98" t="s">
        <v>23</v>
      </c>
      <c r="B8" s="117">
        <v>5</v>
      </c>
      <c r="C8" s="118">
        <v>1.2850167052171678E-3</v>
      </c>
      <c r="D8" s="119" t="s">
        <v>5</v>
      </c>
      <c r="E8" s="118" t="s">
        <v>3</v>
      </c>
      <c r="F8" s="113"/>
      <c r="G8" s="58"/>
      <c r="H8" s="113"/>
      <c r="I8" s="7"/>
      <c r="J8" s="7"/>
      <c r="K8" s="7"/>
      <c r="L8" s="98" t="s">
        <v>23</v>
      </c>
      <c r="M8" s="117">
        <v>395</v>
      </c>
      <c r="N8" s="118">
        <v>4.6307151230949592E-3</v>
      </c>
      <c r="O8" s="119">
        <v>157</v>
      </c>
      <c r="P8" s="118">
        <v>4.4468362318019596E-3</v>
      </c>
      <c r="Q8" s="113"/>
      <c r="R8" s="58"/>
      <c r="S8" s="113"/>
      <c r="T8" s="7"/>
      <c r="U8" s="7"/>
      <c r="V8" s="7"/>
    </row>
    <row r="9" spans="1:22" ht="15" customHeight="1" x14ac:dyDescent="0.2">
      <c r="A9" s="98" t="s">
        <v>22</v>
      </c>
      <c r="B9" s="117">
        <v>24</v>
      </c>
      <c r="C9" s="118">
        <v>6.1680801850424053E-3</v>
      </c>
      <c r="D9" s="119">
        <v>8</v>
      </c>
      <c r="E9" s="118">
        <v>4.3956043956043956E-3</v>
      </c>
      <c r="F9" s="113"/>
      <c r="G9" s="58"/>
      <c r="H9" s="113"/>
      <c r="I9" s="39"/>
      <c r="J9" s="40"/>
      <c r="K9" s="40"/>
      <c r="L9" s="98" t="s">
        <v>22</v>
      </c>
      <c r="M9" s="117">
        <v>762</v>
      </c>
      <c r="N9" s="118">
        <v>8.9331770222743252E-3</v>
      </c>
      <c r="O9" s="119">
        <v>314</v>
      </c>
      <c r="P9" s="118">
        <v>8.8936724636039192E-3</v>
      </c>
      <c r="Q9" s="113"/>
      <c r="R9" s="58"/>
      <c r="S9" s="113"/>
      <c r="T9" s="39"/>
      <c r="U9" s="40"/>
      <c r="V9" s="40"/>
    </row>
    <row r="10" spans="1:22" ht="15" customHeight="1" x14ac:dyDescent="0.2">
      <c r="A10" s="98" t="s">
        <v>25</v>
      </c>
      <c r="B10" s="117">
        <v>7</v>
      </c>
      <c r="C10" s="118">
        <v>1.7990233873040351E-3</v>
      </c>
      <c r="D10" s="119">
        <v>4</v>
      </c>
      <c r="E10" s="118">
        <v>2.1978021978021978E-3</v>
      </c>
      <c r="F10" s="113"/>
      <c r="G10" s="58"/>
      <c r="H10" s="113"/>
      <c r="I10" s="40"/>
      <c r="J10" s="40"/>
      <c r="K10" s="40"/>
      <c r="L10" s="98" t="s">
        <v>25</v>
      </c>
      <c r="M10" s="117">
        <v>280</v>
      </c>
      <c r="N10" s="118">
        <v>3.2825322391559202E-3</v>
      </c>
      <c r="O10" s="119">
        <v>61</v>
      </c>
      <c r="P10" s="118">
        <v>1.7277516569421628E-3</v>
      </c>
      <c r="Q10" s="113"/>
      <c r="R10" s="58"/>
      <c r="S10" s="113"/>
      <c r="T10" s="40"/>
      <c r="U10" s="40"/>
      <c r="V10" s="40"/>
    </row>
    <row r="11" spans="1:22" ht="15" customHeight="1" x14ac:dyDescent="0.2">
      <c r="A11" s="98" t="s">
        <v>26</v>
      </c>
      <c r="B11" s="117">
        <v>13</v>
      </c>
      <c r="C11" s="118">
        <v>3.3410434335646362E-3</v>
      </c>
      <c r="D11" s="119" t="s">
        <v>5</v>
      </c>
      <c r="E11" s="118" t="s">
        <v>3</v>
      </c>
      <c r="F11" s="113"/>
      <c r="G11" s="58"/>
      <c r="H11" s="113"/>
      <c r="I11" s="64"/>
      <c r="J11" s="64"/>
      <c r="K11" s="64"/>
      <c r="L11" s="98" t="s">
        <v>26</v>
      </c>
      <c r="M11" s="117">
        <v>277</v>
      </c>
      <c r="N11" s="118">
        <v>3.2473622508792498E-3</v>
      </c>
      <c r="O11" s="119">
        <v>62</v>
      </c>
      <c r="P11" s="118">
        <v>1.7560754545969523E-3</v>
      </c>
      <c r="Q11" s="113"/>
      <c r="R11" s="58"/>
      <c r="S11" s="113"/>
      <c r="T11" s="64"/>
      <c r="U11" s="64"/>
      <c r="V11" s="64"/>
    </row>
    <row r="12" spans="1:22" ht="15" customHeight="1" x14ac:dyDescent="0.2">
      <c r="A12" s="98" t="s">
        <v>24</v>
      </c>
      <c r="B12" s="117">
        <v>22</v>
      </c>
      <c r="C12" s="118">
        <v>5.6540735029555382E-3</v>
      </c>
      <c r="D12" s="119">
        <v>5</v>
      </c>
      <c r="E12" s="118">
        <v>2.7472527472527475E-3</v>
      </c>
      <c r="F12" s="113"/>
      <c r="G12" s="58"/>
      <c r="H12" s="113"/>
      <c r="I12" s="64"/>
      <c r="J12" s="64"/>
      <c r="K12" s="64"/>
      <c r="L12" s="98" t="s">
        <v>24</v>
      </c>
      <c r="M12" s="117">
        <v>516</v>
      </c>
      <c r="N12" s="118">
        <v>6.049237983587339E-3</v>
      </c>
      <c r="O12" s="119">
        <v>170</v>
      </c>
      <c r="P12" s="118">
        <v>4.8150456013142245E-3</v>
      </c>
      <c r="Q12" s="113"/>
      <c r="R12" s="58"/>
      <c r="S12" s="113"/>
      <c r="T12" s="64"/>
      <c r="U12" s="64"/>
      <c r="V12" s="64"/>
    </row>
    <row r="13" spans="1:22" ht="15" customHeight="1" x14ac:dyDescent="0.2">
      <c r="A13" s="95" t="s">
        <v>21</v>
      </c>
      <c r="B13" s="117">
        <v>128</v>
      </c>
      <c r="C13" s="118">
        <v>3.2896427653559497E-2</v>
      </c>
      <c r="D13" s="119">
        <v>53</v>
      </c>
      <c r="E13" s="118">
        <v>2.9120879120879122E-2</v>
      </c>
      <c r="F13" s="113"/>
      <c r="G13" s="58"/>
      <c r="H13" s="113"/>
      <c r="I13" s="64"/>
      <c r="J13" s="64"/>
      <c r="K13" s="64"/>
      <c r="L13" s="95" t="s">
        <v>21</v>
      </c>
      <c r="M13" s="117">
        <v>3004</v>
      </c>
      <c r="N13" s="118">
        <v>3.5216881594372799E-2</v>
      </c>
      <c r="O13" s="119">
        <v>1164</v>
      </c>
      <c r="P13" s="118">
        <v>3.296890047017504E-2</v>
      </c>
      <c r="Q13" s="113"/>
      <c r="R13" s="58"/>
      <c r="S13" s="113"/>
      <c r="T13" s="64"/>
      <c r="U13" s="64"/>
      <c r="V13" s="64"/>
    </row>
    <row r="14" spans="1:22" ht="15" customHeight="1" x14ac:dyDescent="0.2">
      <c r="A14" s="98" t="s">
        <v>28</v>
      </c>
      <c r="B14" s="117" t="s">
        <v>5</v>
      </c>
      <c r="C14" s="118" t="s">
        <v>3</v>
      </c>
      <c r="D14" s="119">
        <v>0</v>
      </c>
      <c r="E14" s="118" t="s">
        <v>3</v>
      </c>
      <c r="F14" s="113"/>
      <c r="G14" s="58"/>
      <c r="H14" s="113"/>
      <c r="I14" s="64"/>
      <c r="J14" s="64"/>
      <c r="K14" s="64"/>
      <c r="L14" s="98" t="s">
        <v>28</v>
      </c>
      <c r="M14" s="117">
        <v>201</v>
      </c>
      <c r="N14" s="118">
        <v>2.3563892145369286E-3</v>
      </c>
      <c r="O14" s="119">
        <v>49</v>
      </c>
      <c r="P14" s="118">
        <v>1.3878660850846882E-3</v>
      </c>
      <c r="Q14" s="113"/>
      <c r="R14" s="58"/>
      <c r="S14" s="113"/>
      <c r="T14" s="64"/>
      <c r="U14" s="64"/>
      <c r="V14" s="64"/>
    </row>
    <row r="15" spans="1:22" ht="24.75" customHeight="1" x14ac:dyDescent="0.2">
      <c r="A15" s="95" t="s">
        <v>50</v>
      </c>
      <c r="B15" s="117">
        <v>38</v>
      </c>
      <c r="C15" s="118">
        <v>9.7661269596504754E-3</v>
      </c>
      <c r="D15" s="119">
        <v>14</v>
      </c>
      <c r="E15" s="118">
        <v>7.6923076923076927E-3</v>
      </c>
      <c r="F15" s="113"/>
      <c r="G15" s="58"/>
      <c r="H15" s="113"/>
      <c r="I15" s="64"/>
      <c r="J15" s="64"/>
      <c r="K15" s="64"/>
      <c r="L15" s="95" t="s">
        <v>50</v>
      </c>
      <c r="M15" s="117">
        <v>1106</v>
      </c>
      <c r="N15" s="118">
        <v>1.2966002344665885E-2</v>
      </c>
      <c r="O15" s="119">
        <v>457</v>
      </c>
      <c r="P15" s="118">
        <v>1.2943975528238826E-2</v>
      </c>
      <c r="Q15" s="113"/>
      <c r="R15" s="58"/>
      <c r="S15" s="113"/>
      <c r="T15" s="52"/>
      <c r="U15" s="52"/>
      <c r="V15" s="52"/>
    </row>
    <row r="16" spans="1:22" ht="22.5" customHeight="1" x14ac:dyDescent="0.2">
      <c r="A16" s="95" t="s">
        <v>27</v>
      </c>
      <c r="B16" s="117" t="s">
        <v>5</v>
      </c>
      <c r="C16" s="118" t="s">
        <v>3</v>
      </c>
      <c r="D16" s="119" t="s">
        <v>5</v>
      </c>
      <c r="E16" s="118" t="s">
        <v>3</v>
      </c>
      <c r="F16" s="113"/>
      <c r="G16" s="58"/>
      <c r="H16" s="113"/>
      <c r="I16" s="63"/>
      <c r="J16" s="63"/>
      <c r="K16" s="63"/>
      <c r="L16" s="95" t="s">
        <v>27</v>
      </c>
      <c r="M16" s="117">
        <v>307</v>
      </c>
      <c r="N16" s="118">
        <v>3.5990621336459555E-3</v>
      </c>
      <c r="O16" s="119">
        <v>88</v>
      </c>
      <c r="P16" s="118">
        <v>2.4924941936214809E-3</v>
      </c>
      <c r="Q16" s="113"/>
      <c r="R16" s="58"/>
      <c r="S16" s="113"/>
    </row>
    <row r="17" spans="1:20" s="5" customFormat="1" ht="15" customHeight="1" x14ac:dyDescent="0.25">
      <c r="A17" s="98" t="s">
        <v>51</v>
      </c>
      <c r="B17" s="117">
        <v>108</v>
      </c>
      <c r="C17" s="118">
        <v>2.7756360832690823E-2</v>
      </c>
      <c r="D17" s="119">
        <v>43</v>
      </c>
      <c r="E17" s="118">
        <v>2.3626373626373626E-2</v>
      </c>
      <c r="F17" s="113"/>
      <c r="G17" s="58"/>
      <c r="H17" s="113"/>
      <c r="I17" s="59"/>
      <c r="J17" s="59"/>
      <c r="K17" s="59"/>
      <c r="L17" s="98" t="s">
        <v>51</v>
      </c>
      <c r="M17" s="117">
        <v>3052</v>
      </c>
      <c r="N17" s="118">
        <v>3.5779601406799533E-2</v>
      </c>
      <c r="O17" s="119">
        <v>829</v>
      </c>
      <c r="P17" s="118">
        <v>2.3480428255820539E-2</v>
      </c>
      <c r="Q17" s="113"/>
      <c r="R17" s="58"/>
      <c r="S17" s="113"/>
    </row>
    <row r="18" spans="1:20" s="5" customFormat="1" ht="15" customHeight="1" x14ac:dyDescent="0.25">
      <c r="A18" s="121" t="s">
        <v>13</v>
      </c>
      <c r="B18" s="117">
        <v>3891</v>
      </c>
      <c r="C18" s="118">
        <v>1</v>
      </c>
      <c r="D18" s="119">
        <v>1820</v>
      </c>
      <c r="E18" s="118">
        <v>1</v>
      </c>
      <c r="F18" s="113"/>
      <c r="G18" s="58"/>
      <c r="H18" s="113"/>
      <c r="I18" s="65"/>
      <c r="J18" s="59"/>
      <c r="K18" s="59"/>
      <c r="L18" s="121" t="s">
        <v>13</v>
      </c>
      <c r="M18" s="117">
        <v>85300</v>
      </c>
      <c r="N18" s="118">
        <v>1</v>
      </c>
      <c r="O18" s="119">
        <v>35306</v>
      </c>
      <c r="P18" s="118">
        <v>1</v>
      </c>
      <c r="Q18" s="113"/>
      <c r="R18" s="58"/>
      <c r="S18" s="113"/>
      <c r="T18" s="40"/>
    </row>
    <row r="19" spans="1:20" s="5" customFormat="1" ht="15" customHeight="1" x14ac:dyDescent="0.25">
      <c r="A19" s="4" t="s">
        <v>52</v>
      </c>
      <c r="B19"/>
      <c r="C19"/>
      <c r="D19"/>
      <c r="E19"/>
      <c r="F19" s="10"/>
      <c r="G19" s="10"/>
      <c r="H19" s="10"/>
      <c r="I19" s="14"/>
      <c r="J19" s="59"/>
      <c r="K19" s="59"/>
      <c r="L19" s="4" t="s">
        <v>52</v>
      </c>
      <c r="M19"/>
      <c r="N19"/>
      <c r="O19"/>
      <c r="P19"/>
      <c r="Q19" s="44"/>
      <c r="R19" s="44"/>
      <c r="S19" s="45"/>
      <c r="T19" s="45"/>
    </row>
    <row r="20" spans="1:20" s="5" customFormat="1" ht="15" customHeight="1" x14ac:dyDescent="0.25">
      <c r="A20" s="4" t="s">
        <v>4</v>
      </c>
      <c r="B20"/>
      <c r="C20"/>
      <c r="D20"/>
      <c r="E20"/>
      <c r="F20" s="59"/>
      <c r="G20" s="59"/>
      <c r="H20" s="59"/>
      <c r="I20" s="7"/>
      <c r="J20" s="59"/>
      <c r="K20" s="59"/>
      <c r="L20" s="4" t="s">
        <v>4</v>
      </c>
      <c r="M20"/>
      <c r="N20"/>
      <c r="O20"/>
      <c r="P20"/>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A23" s="46"/>
      <c r="B23" s="66"/>
      <c r="C23" s="66"/>
      <c r="D23" s="59"/>
      <c r="E23" s="59"/>
      <c r="F23" s="59"/>
      <c r="G23" s="59"/>
      <c r="H23" s="59"/>
      <c r="I23" s="59"/>
      <c r="J23" s="59"/>
      <c r="K23" s="59"/>
      <c r="L23" s="46"/>
      <c r="M23" s="46"/>
      <c r="N23" s="46"/>
      <c r="O23" s="42"/>
      <c r="P23" s="42"/>
      <c r="Q23" s="42"/>
      <c r="R23" s="42"/>
      <c r="S23" s="42"/>
      <c r="T23" s="42"/>
    </row>
    <row r="24" spans="1:20" s="5" customFormat="1" ht="19.5" customHeight="1" x14ac:dyDescent="0.25">
      <c r="A24" s="123"/>
      <c r="B24" s="124" t="s">
        <v>49</v>
      </c>
      <c r="C24" s="124" t="s">
        <v>55</v>
      </c>
      <c r="D24" s="59"/>
      <c r="E24" s="59"/>
      <c r="F24" s="59"/>
      <c r="G24" s="59"/>
      <c r="H24" s="59"/>
      <c r="I24" s="59"/>
      <c r="J24" s="59"/>
      <c r="K24" s="59"/>
      <c r="L24" s="123"/>
      <c r="M24" s="127" t="s">
        <v>49</v>
      </c>
      <c r="N24" s="127" t="s">
        <v>55</v>
      </c>
      <c r="O24" s="128"/>
      <c r="P24" s="59"/>
      <c r="Q24" s="59"/>
      <c r="R24" s="59"/>
      <c r="S24" s="59"/>
    </row>
    <row r="25" spans="1:20" s="5" customFormat="1" ht="15" customHeight="1" x14ac:dyDescent="0.25">
      <c r="A25" s="125" t="s">
        <v>2</v>
      </c>
      <c r="B25" s="122">
        <f>B6</f>
        <v>3537</v>
      </c>
      <c r="C25" s="122">
        <f>D6</f>
        <v>1691</v>
      </c>
      <c r="D25" s="59"/>
      <c r="E25" s="59"/>
      <c r="F25" s="59"/>
      <c r="G25" s="59"/>
      <c r="H25" s="59"/>
      <c r="I25" s="59"/>
      <c r="J25" s="59"/>
      <c r="K25" s="59"/>
      <c r="L25" s="125" t="s">
        <v>2</v>
      </c>
      <c r="M25" s="122">
        <f>M6</f>
        <v>75157</v>
      </c>
      <c r="N25" s="122">
        <f>O6</f>
        <v>31878</v>
      </c>
      <c r="O25" s="59"/>
      <c r="P25" s="59"/>
      <c r="Q25" s="59"/>
      <c r="R25" s="59"/>
      <c r="S25" s="59"/>
    </row>
    <row r="26" spans="1:20" s="5" customFormat="1" ht="15" customHeight="1" x14ac:dyDescent="0.25">
      <c r="A26" s="125" t="s">
        <v>6</v>
      </c>
      <c r="B26" s="122">
        <f>B7</f>
        <v>345</v>
      </c>
      <c r="C26" s="122">
        <f>D7</f>
        <v>127</v>
      </c>
      <c r="D26" s="59"/>
      <c r="E26" s="59"/>
      <c r="F26" s="59"/>
      <c r="G26" s="59"/>
      <c r="H26" s="59"/>
      <c r="I26" s="59"/>
      <c r="J26" s="59"/>
      <c r="K26" s="59"/>
      <c r="L26" s="125" t="s">
        <v>6</v>
      </c>
      <c r="M26" s="122">
        <f>M7</f>
        <v>9900</v>
      </c>
      <c r="N26" s="122">
        <f>O7</f>
        <v>3351</v>
      </c>
      <c r="O26" s="59"/>
      <c r="P26" s="59"/>
      <c r="Q26" s="59"/>
      <c r="R26" s="59"/>
      <c r="S26" s="59"/>
    </row>
    <row r="27" spans="1:20" s="5" customFormat="1" ht="15" customHeight="1" x14ac:dyDescent="0.25">
      <c r="A27" s="82"/>
      <c r="B27" s="87"/>
      <c r="C27" s="87"/>
      <c r="D27" s="59"/>
      <c r="E27" s="59"/>
      <c r="F27" s="59"/>
      <c r="G27" s="59"/>
      <c r="H27" s="59"/>
      <c r="I27" s="59"/>
      <c r="J27" s="59"/>
      <c r="K27" s="59"/>
      <c r="L27" s="82"/>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59"/>
      <c r="B29" s="59"/>
      <c r="C29" s="59"/>
      <c r="D29" s="59"/>
      <c r="E29" s="59"/>
      <c r="F29" s="59"/>
      <c r="G29" s="59"/>
      <c r="H29" s="59"/>
      <c r="I29" s="59"/>
      <c r="J29" s="59"/>
      <c r="K29" s="59"/>
      <c r="L29" s="59"/>
      <c r="M29" s="59"/>
      <c r="N29" s="59"/>
      <c r="O29" s="59"/>
      <c r="P29" s="59"/>
      <c r="Q29" s="59"/>
      <c r="R29" s="59"/>
      <c r="S29" s="59"/>
    </row>
    <row r="30" spans="1:20" s="5" customFormat="1" ht="15" customHeight="1" x14ac:dyDescent="0.25">
      <c r="A30" s="59"/>
      <c r="B30" s="59"/>
      <c r="C30" s="59"/>
      <c r="D30" s="59"/>
      <c r="E30" s="59"/>
      <c r="F30" s="59"/>
      <c r="G30" s="59"/>
      <c r="H30" s="59"/>
      <c r="I30" s="59"/>
      <c r="J30" s="59"/>
      <c r="K30" s="59"/>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59"/>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t="s">
        <v>56</v>
      </c>
      <c r="B39" s="69"/>
      <c r="C39" s="69"/>
      <c r="D39" s="69"/>
      <c r="E39" s="69"/>
      <c r="F39" s="69"/>
      <c r="G39" s="69"/>
      <c r="H39" s="69"/>
      <c r="I39" s="69"/>
      <c r="J39" s="69"/>
      <c r="K39" s="69"/>
      <c r="L39" s="126" t="s">
        <v>56</v>
      </c>
      <c r="M39" s="59"/>
      <c r="N39" s="59"/>
      <c r="O39" s="59"/>
      <c r="P39" s="59"/>
      <c r="Q39" s="59"/>
      <c r="R39" s="59"/>
      <c r="S39" s="59"/>
    </row>
    <row r="40" spans="1:20" s="5" customFormat="1" ht="15" customHeight="1" x14ac:dyDescent="0.25">
      <c r="A40" s="60" t="s">
        <v>4</v>
      </c>
      <c r="B40" s="69"/>
      <c r="C40" s="69"/>
      <c r="D40" s="69"/>
      <c r="E40" s="69"/>
      <c r="F40" s="69"/>
      <c r="G40" s="69"/>
      <c r="H40" s="69"/>
      <c r="I40" s="69"/>
      <c r="J40" s="69"/>
      <c r="K40" s="69"/>
      <c r="L40" s="60" t="s">
        <v>4</v>
      </c>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2">
    <mergeCell ref="H1:J1"/>
    <mergeCell ref="R1:T1"/>
    <mergeCell ref="R46:T46"/>
    <mergeCell ref="H46:J46"/>
    <mergeCell ref="A2:J2"/>
    <mergeCell ref="L2:T2"/>
    <mergeCell ref="A4:A5"/>
    <mergeCell ref="B4:C4"/>
    <mergeCell ref="D4:E4"/>
    <mergeCell ref="L4:L5"/>
    <mergeCell ref="M4:N4"/>
    <mergeCell ref="O4:P4"/>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7"/>
  <sheetViews>
    <sheetView showGridLines="0" view="pageLayout" zoomScale="70" zoomScaleNormal="100" zoomScalePageLayoutView="70" workbookViewId="0">
      <selection activeCell="A2" sqref="A2:J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1" width="7.5703125" style="11" customWidth="1"/>
    <col min="12" max="12" width="17.5703125" style="11" customWidth="1"/>
    <col min="13"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14" t="s">
        <v>59</v>
      </c>
      <c r="B2" s="914"/>
      <c r="C2" s="914"/>
      <c r="D2" s="914"/>
      <c r="E2" s="914"/>
      <c r="F2" s="914"/>
      <c r="G2" s="914"/>
      <c r="H2" s="914"/>
      <c r="I2" s="914"/>
      <c r="J2" s="914"/>
      <c r="K2" s="86"/>
      <c r="L2" s="914" t="s">
        <v>60</v>
      </c>
      <c r="M2" s="914"/>
      <c r="N2" s="914"/>
      <c r="O2" s="914"/>
      <c r="P2" s="914"/>
      <c r="Q2" s="914"/>
      <c r="R2" s="914"/>
      <c r="S2" s="914"/>
      <c r="T2" s="914"/>
      <c r="U2" s="53"/>
      <c r="V2" s="86"/>
    </row>
    <row r="3" spans="1:22" x14ac:dyDescent="0.2">
      <c r="A3" s="62"/>
      <c r="B3" s="62"/>
      <c r="C3" s="62"/>
      <c r="D3" s="62"/>
      <c r="E3" s="62"/>
      <c r="F3" s="62"/>
      <c r="G3" s="62"/>
      <c r="H3" s="62"/>
      <c r="I3" s="62"/>
      <c r="J3" s="63"/>
      <c r="L3" s="12"/>
      <c r="M3" s="13"/>
      <c r="N3" s="13"/>
      <c r="O3" s="13"/>
      <c r="P3" s="13"/>
      <c r="Q3" s="13"/>
      <c r="R3" s="13"/>
      <c r="S3" s="13"/>
      <c r="T3" s="13"/>
    </row>
    <row r="4" spans="1:22" ht="37.15" customHeight="1" x14ac:dyDescent="0.2">
      <c r="A4" s="908"/>
      <c r="B4" s="916" t="s">
        <v>49</v>
      </c>
      <c r="C4" s="909"/>
      <c r="D4" s="909" t="s">
        <v>39</v>
      </c>
      <c r="E4" s="909"/>
      <c r="F4" s="70"/>
      <c r="G4" s="70"/>
      <c r="H4" s="70"/>
      <c r="I4" s="37"/>
      <c r="J4" s="36"/>
      <c r="K4" s="37"/>
      <c r="L4" s="908"/>
      <c r="M4" s="916" t="s">
        <v>49</v>
      </c>
      <c r="N4" s="909"/>
      <c r="O4" s="909" t="s">
        <v>39</v>
      </c>
      <c r="P4" s="909"/>
      <c r="Q4" s="70"/>
      <c r="R4" s="70"/>
      <c r="S4" s="70"/>
      <c r="T4" s="37"/>
      <c r="U4" s="36"/>
      <c r="V4" s="37"/>
    </row>
    <row r="5" spans="1:22" x14ac:dyDescent="0.2">
      <c r="A5" s="915"/>
      <c r="B5" s="114" t="s">
        <v>0</v>
      </c>
      <c r="C5" s="115" t="s">
        <v>1</v>
      </c>
      <c r="D5" s="115" t="s">
        <v>0</v>
      </c>
      <c r="E5" s="115" t="s">
        <v>1</v>
      </c>
      <c r="F5" s="53"/>
      <c r="G5" s="53"/>
      <c r="H5" s="53"/>
      <c r="I5" s="38"/>
      <c r="J5" s="38"/>
      <c r="K5" s="38"/>
      <c r="L5" s="915"/>
      <c r="M5" s="114" t="s">
        <v>0</v>
      </c>
      <c r="N5" s="115" t="s">
        <v>1</v>
      </c>
      <c r="O5" s="115" t="s">
        <v>0</v>
      </c>
      <c r="P5" s="115" t="s">
        <v>1</v>
      </c>
      <c r="Q5" s="53"/>
      <c r="R5" s="53"/>
      <c r="S5" s="53"/>
      <c r="T5" s="38"/>
      <c r="U5" s="38"/>
      <c r="V5" s="38"/>
    </row>
    <row r="6" spans="1:22" x14ac:dyDescent="0.2">
      <c r="A6" s="116" t="s">
        <v>2</v>
      </c>
      <c r="B6" s="117">
        <v>3567</v>
      </c>
      <c r="C6" s="118">
        <v>0.91438092796718795</v>
      </c>
      <c r="D6" s="119">
        <v>1680</v>
      </c>
      <c r="E6" s="118">
        <v>0.92920353982300885</v>
      </c>
      <c r="F6" s="83"/>
      <c r="G6" s="83"/>
      <c r="H6" s="83"/>
      <c r="I6" s="7"/>
      <c r="J6" s="7"/>
      <c r="K6" s="7"/>
      <c r="L6" s="116" t="s">
        <v>2</v>
      </c>
      <c r="M6" s="117">
        <v>74599</v>
      </c>
      <c r="N6" s="118">
        <v>0.88467103078601583</v>
      </c>
      <c r="O6" s="119">
        <v>31981</v>
      </c>
      <c r="P6" s="118">
        <v>0.9033160094904531</v>
      </c>
      <c r="Q6" s="83"/>
      <c r="R6" s="83"/>
      <c r="S6" s="83"/>
      <c r="T6" s="7"/>
      <c r="U6" s="7"/>
      <c r="V6" s="7"/>
    </row>
    <row r="7" spans="1:22" ht="15" customHeight="1" x14ac:dyDescent="0.2">
      <c r="A7" s="120" t="s">
        <v>15</v>
      </c>
      <c r="B7" s="117">
        <v>323</v>
      </c>
      <c r="C7" s="118">
        <v>8.2799282235324276E-2</v>
      </c>
      <c r="D7" s="119">
        <v>126</v>
      </c>
      <c r="E7" s="118">
        <v>6.9690265486725661E-2</v>
      </c>
      <c r="F7" s="113"/>
      <c r="G7" s="58"/>
      <c r="H7" s="113"/>
      <c r="I7" s="7"/>
      <c r="J7" s="7"/>
      <c r="K7" s="7"/>
      <c r="L7" s="120" t="s">
        <v>15</v>
      </c>
      <c r="M7" s="117">
        <v>9471</v>
      </c>
      <c r="N7" s="118">
        <v>0.1123167781414544</v>
      </c>
      <c r="O7" s="119">
        <v>3340</v>
      </c>
      <c r="P7" s="118">
        <v>9.4339622641509441E-2</v>
      </c>
      <c r="Q7" s="113"/>
      <c r="R7" s="58"/>
      <c r="S7" s="113"/>
      <c r="T7" s="7"/>
      <c r="U7" s="7"/>
      <c r="V7" s="7"/>
    </row>
    <row r="8" spans="1:22" ht="15" customHeight="1" x14ac:dyDescent="0.2">
      <c r="A8" s="98" t="s">
        <v>23</v>
      </c>
      <c r="B8" s="117">
        <v>4</v>
      </c>
      <c r="C8" s="118">
        <v>1.0253781081773904E-3</v>
      </c>
      <c r="D8" s="119" t="s">
        <v>5</v>
      </c>
      <c r="E8" s="118" t="s">
        <v>3</v>
      </c>
      <c r="F8" s="113"/>
      <c r="G8" s="58"/>
      <c r="H8" s="113"/>
      <c r="I8" s="7"/>
      <c r="J8" s="7"/>
      <c r="K8" s="7"/>
      <c r="L8" s="98" t="s">
        <v>23</v>
      </c>
      <c r="M8" s="117">
        <v>363</v>
      </c>
      <c r="N8" s="118">
        <v>4.3048242493240359E-3</v>
      </c>
      <c r="O8" s="119">
        <v>139</v>
      </c>
      <c r="P8" s="118">
        <v>3.9261100440628176E-3</v>
      </c>
      <c r="Q8" s="113"/>
      <c r="R8" s="58"/>
      <c r="S8" s="113"/>
      <c r="T8" s="7"/>
      <c r="U8" s="7"/>
      <c r="V8" s="7"/>
    </row>
    <row r="9" spans="1:22" ht="15" customHeight="1" x14ac:dyDescent="0.2">
      <c r="A9" s="98" t="s">
        <v>22</v>
      </c>
      <c r="B9" s="117">
        <v>17</v>
      </c>
      <c r="C9" s="118">
        <v>4.3578569597539094E-3</v>
      </c>
      <c r="D9" s="119">
        <v>5</v>
      </c>
      <c r="E9" s="118">
        <v>2.7654867256637168E-3</v>
      </c>
      <c r="F9" s="113"/>
      <c r="G9" s="58"/>
      <c r="H9" s="113"/>
      <c r="I9" s="39"/>
      <c r="J9" s="40"/>
      <c r="K9" s="40"/>
      <c r="L9" s="98" t="s">
        <v>22</v>
      </c>
      <c r="M9" s="117">
        <v>721</v>
      </c>
      <c r="N9" s="118">
        <v>8.5503533987951238E-3</v>
      </c>
      <c r="O9" s="119">
        <v>293</v>
      </c>
      <c r="P9" s="118">
        <v>8.2759010281324152E-3</v>
      </c>
      <c r="Q9" s="113"/>
      <c r="R9" s="58"/>
      <c r="S9" s="113"/>
      <c r="T9" s="39"/>
      <c r="U9" s="40"/>
      <c r="V9" s="40"/>
    </row>
    <row r="10" spans="1:22" ht="15" customHeight="1" x14ac:dyDescent="0.2">
      <c r="A10" s="98" t="s">
        <v>25</v>
      </c>
      <c r="B10" s="117" t="s">
        <v>5</v>
      </c>
      <c r="C10" s="118" t="s">
        <v>3</v>
      </c>
      <c r="D10" s="119" t="s">
        <v>5</v>
      </c>
      <c r="E10" s="118" t="s">
        <v>3</v>
      </c>
      <c r="F10" s="113"/>
      <c r="G10" s="58"/>
      <c r="H10" s="113"/>
      <c r="I10" s="40"/>
      <c r="J10" s="40"/>
      <c r="K10" s="40"/>
      <c r="L10" s="98" t="s">
        <v>25</v>
      </c>
      <c r="M10" s="117">
        <v>165</v>
      </c>
      <c r="N10" s="118">
        <v>1.956738295147289E-3</v>
      </c>
      <c r="O10" s="119">
        <v>32</v>
      </c>
      <c r="P10" s="118">
        <v>9.0385267201446168E-4</v>
      </c>
      <c r="Q10" s="113"/>
      <c r="R10" s="58"/>
      <c r="S10" s="113"/>
      <c r="T10" s="40"/>
      <c r="U10" s="40"/>
      <c r="V10" s="40"/>
    </row>
    <row r="11" spans="1:22" ht="15" customHeight="1" x14ac:dyDescent="0.2">
      <c r="A11" s="98" t="s">
        <v>26</v>
      </c>
      <c r="B11" s="117" t="s">
        <v>5</v>
      </c>
      <c r="C11" s="118" t="s">
        <v>3</v>
      </c>
      <c r="D11" s="119">
        <v>0</v>
      </c>
      <c r="E11" s="118">
        <v>0</v>
      </c>
      <c r="F11" s="113"/>
      <c r="G11" s="58"/>
      <c r="H11" s="113"/>
      <c r="I11" s="64"/>
      <c r="J11" s="64"/>
      <c r="K11" s="64"/>
      <c r="L11" s="98" t="s">
        <v>26</v>
      </c>
      <c r="M11" s="117">
        <v>125</v>
      </c>
      <c r="N11" s="118">
        <v>1.4823774963237037E-3</v>
      </c>
      <c r="O11" s="119">
        <v>40</v>
      </c>
      <c r="P11" s="118">
        <v>1.129815840018077E-3</v>
      </c>
      <c r="Q11" s="113"/>
      <c r="R11" s="58"/>
      <c r="S11" s="113"/>
      <c r="T11" s="64"/>
      <c r="U11" s="64"/>
      <c r="V11" s="64"/>
    </row>
    <row r="12" spans="1:22" ht="15" customHeight="1" x14ac:dyDescent="0.2">
      <c r="A12" s="98" t="s">
        <v>24</v>
      </c>
      <c r="B12" s="117">
        <v>18</v>
      </c>
      <c r="C12" s="118">
        <v>4.6142014867982572E-3</v>
      </c>
      <c r="D12" s="119">
        <v>6</v>
      </c>
      <c r="E12" s="118">
        <v>3.3185840707964601E-3</v>
      </c>
      <c r="F12" s="113"/>
      <c r="G12" s="58"/>
      <c r="H12" s="113"/>
      <c r="I12" s="64"/>
      <c r="J12" s="64"/>
      <c r="K12" s="64"/>
      <c r="L12" s="98" t="s">
        <v>24</v>
      </c>
      <c r="M12" s="117">
        <v>457</v>
      </c>
      <c r="N12" s="118">
        <v>5.4195721265594609E-3</v>
      </c>
      <c r="O12" s="119">
        <v>148</v>
      </c>
      <c r="P12" s="118">
        <v>4.1803186080668847E-3</v>
      </c>
      <c r="Q12" s="113"/>
      <c r="R12" s="58"/>
      <c r="S12" s="113"/>
      <c r="T12" s="64"/>
      <c r="U12" s="64"/>
      <c r="V12" s="64"/>
    </row>
    <row r="13" spans="1:22" ht="15" customHeight="1" x14ac:dyDescent="0.2">
      <c r="A13" s="95" t="s">
        <v>21</v>
      </c>
      <c r="B13" s="117">
        <v>144</v>
      </c>
      <c r="C13" s="118">
        <v>3.6913611894386057E-2</v>
      </c>
      <c r="D13" s="119">
        <v>66</v>
      </c>
      <c r="E13" s="118">
        <v>3.6504424778761063E-2</v>
      </c>
      <c r="F13" s="113"/>
      <c r="G13" s="58"/>
      <c r="H13" s="113"/>
      <c r="I13" s="64"/>
      <c r="J13" s="64"/>
      <c r="K13" s="64"/>
      <c r="L13" s="95" t="s">
        <v>21</v>
      </c>
      <c r="M13" s="117">
        <v>3224</v>
      </c>
      <c r="N13" s="118">
        <v>3.8233480385180971E-2</v>
      </c>
      <c r="O13" s="119">
        <v>1357</v>
      </c>
      <c r="P13" s="118">
        <v>3.8329002372613261E-2</v>
      </c>
      <c r="Q13" s="113"/>
      <c r="R13" s="58"/>
      <c r="S13" s="113"/>
      <c r="T13" s="64"/>
      <c r="U13" s="64"/>
      <c r="V13" s="64"/>
    </row>
    <row r="14" spans="1:22" ht="15" customHeight="1" x14ac:dyDescent="0.2">
      <c r="A14" s="98" t="s">
        <v>28</v>
      </c>
      <c r="B14" s="117" t="s">
        <v>5</v>
      </c>
      <c r="C14" s="118" t="s">
        <v>3</v>
      </c>
      <c r="D14" s="119">
        <v>0</v>
      </c>
      <c r="E14" s="118">
        <v>0</v>
      </c>
      <c r="F14" s="113"/>
      <c r="G14" s="58"/>
      <c r="H14" s="113"/>
      <c r="I14" s="64"/>
      <c r="J14" s="64"/>
      <c r="K14" s="64"/>
      <c r="L14" s="98" t="s">
        <v>28</v>
      </c>
      <c r="M14" s="117">
        <v>202</v>
      </c>
      <c r="N14" s="118">
        <v>2.3955220340591056E-3</v>
      </c>
      <c r="O14" s="119">
        <v>53</v>
      </c>
      <c r="P14" s="118">
        <v>1.4970059880239522E-3</v>
      </c>
      <c r="Q14" s="113"/>
      <c r="R14" s="58"/>
      <c r="S14" s="113"/>
      <c r="T14" s="64"/>
      <c r="U14" s="64"/>
      <c r="V14" s="64"/>
    </row>
    <row r="15" spans="1:22" ht="24.75" customHeight="1" x14ac:dyDescent="0.2">
      <c r="A15" s="95" t="s">
        <v>50</v>
      </c>
      <c r="B15" s="117">
        <v>36</v>
      </c>
      <c r="C15" s="118">
        <v>9.2284029735965143E-3</v>
      </c>
      <c r="D15" s="119">
        <v>17</v>
      </c>
      <c r="E15" s="118">
        <v>9.4026548672566379E-3</v>
      </c>
      <c r="F15" s="113"/>
      <c r="G15" s="58"/>
      <c r="H15" s="113"/>
      <c r="I15" s="64"/>
      <c r="J15" s="64"/>
      <c r="K15" s="64"/>
      <c r="L15" s="95" t="s">
        <v>50</v>
      </c>
      <c r="M15" s="117">
        <v>1085</v>
      </c>
      <c r="N15" s="118">
        <v>1.2867036668089749E-2</v>
      </c>
      <c r="O15" s="119">
        <v>459</v>
      </c>
      <c r="P15" s="118">
        <v>1.2964636764207435E-2</v>
      </c>
      <c r="Q15" s="113"/>
      <c r="R15" s="58"/>
      <c r="S15" s="113"/>
      <c r="T15" s="52"/>
      <c r="U15" s="52"/>
      <c r="V15" s="52"/>
    </row>
    <row r="16" spans="1:22" ht="22.5" customHeight="1" x14ac:dyDescent="0.2">
      <c r="A16" s="95" t="s">
        <v>27</v>
      </c>
      <c r="B16" s="117" t="s">
        <v>5</v>
      </c>
      <c r="C16" s="118" t="s">
        <v>3</v>
      </c>
      <c r="D16" s="119" t="s">
        <v>5</v>
      </c>
      <c r="E16" s="118" t="s">
        <v>3</v>
      </c>
      <c r="F16" s="113"/>
      <c r="G16" s="58"/>
      <c r="H16" s="113"/>
      <c r="I16" s="63"/>
      <c r="J16" s="63"/>
      <c r="K16" s="63"/>
      <c r="L16" s="95" t="s">
        <v>27</v>
      </c>
      <c r="M16" s="117">
        <v>288</v>
      </c>
      <c r="N16" s="118">
        <v>3.4153977515298138E-3</v>
      </c>
      <c r="O16" s="119">
        <v>87</v>
      </c>
      <c r="P16" s="118">
        <v>2.4573494520393176E-3</v>
      </c>
      <c r="Q16" s="113"/>
      <c r="R16" s="58"/>
      <c r="S16" s="113"/>
    </row>
    <row r="17" spans="1:20" s="5" customFormat="1" ht="15" customHeight="1" x14ac:dyDescent="0.25">
      <c r="A17" s="98" t="s">
        <v>51</v>
      </c>
      <c r="B17" s="117">
        <v>104</v>
      </c>
      <c r="C17" s="118">
        <v>2.665983081261215E-2</v>
      </c>
      <c r="D17" s="119">
        <v>32</v>
      </c>
      <c r="E17" s="118">
        <v>1.7699115044247787E-2</v>
      </c>
      <c r="F17" s="113"/>
      <c r="G17" s="58"/>
      <c r="H17" s="113"/>
      <c r="I17" s="59"/>
      <c r="J17" s="59"/>
      <c r="K17" s="59"/>
      <c r="L17" s="98" t="s">
        <v>51</v>
      </c>
      <c r="M17" s="117">
        <v>2841</v>
      </c>
      <c r="N17" s="118">
        <v>3.3691475736445139E-2</v>
      </c>
      <c r="O17" s="119">
        <v>732</v>
      </c>
      <c r="P17" s="118">
        <v>2.0675629872330809E-2</v>
      </c>
      <c r="Q17" s="113"/>
      <c r="R17" s="58"/>
      <c r="S17" s="113"/>
    </row>
    <row r="18" spans="1:20" s="5" customFormat="1" ht="15" customHeight="1" x14ac:dyDescent="0.25">
      <c r="A18" s="121" t="s">
        <v>13</v>
      </c>
      <c r="B18" s="117">
        <v>3901</v>
      </c>
      <c r="C18" s="118">
        <v>1</v>
      </c>
      <c r="D18" s="119">
        <v>1808</v>
      </c>
      <c r="E18" s="118">
        <v>1</v>
      </c>
      <c r="F18" s="113"/>
      <c r="G18" s="58"/>
      <c r="H18" s="113"/>
      <c r="I18" s="65"/>
      <c r="J18" s="59"/>
      <c r="K18" s="59"/>
      <c r="L18" s="121" t="s">
        <v>13</v>
      </c>
      <c r="M18" s="117">
        <v>84324</v>
      </c>
      <c r="N18" s="118">
        <v>1</v>
      </c>
      <c r="O18" s="119">
        <v>35404</v>
      </c>
      <c r="P18" s="118">
        <v>1</v>
      </c>
      <c r="Q18" s="113"/>
      <c r="R18" s="58"/>
      <c r="S18" s="113"/>
      <c r="T18" s="40"/>
    </row>
    <row r="19" spans="1:20" s="5" customFormat="1" ht="15" customHeight="1" x14ac:dyDescent="0.25">
      <c r="A19" s="4" t="s">
        <v>52</v>
      </c>
      <c r="B19"/>
      <c r="C19"/>
      <c r="D19"/>
      <c r="E19"/>
      <c r="F19" s="10"/>
      <c r="G19" s="10"/>
      <c r="H19" s="10"/>
      <c r="I19" s="14"/>
      <c r="J19" s="59"/>
      <c r="K19" s="59"/>
      <c r="L19" s="4" t="s">
        <v>52</v>
      </c>
      <c r="M19"/>
      <c r="N19"/>
      <c r="O19"/>
      <c r="P19"/>
      <c r="Q19" s="44"/>
      <c r="R19" s="44"/>
      <c r="S19" s="45"/>
      <c r="T19" s="45"/>
    </row>
    <row r="20" spans="1:20" s="5" customFormat="1" ht="15" customHeight="1" x14ac:dyDescent="0.25">
      <c r="A20" s="4" t="s">
        <v>4</v>
      </c>
      <c r="B20"/>
      <c r="C20"/>
      <c r="D20"/>
      <c r="E20"/>
      <c r="F20" s="59"/>
      <c r="G20" s="59"/>
      <c r="H20" s="59"/>
      <c r="I20" s="7"/>
      <c r="J20" s="59"/>
      <c r="K20" s="59"/>
      <c r="L20" s="4" t="s">
        <v>4</v>
      </c>
      <c r="M20"/>
      <c r="N20"/>
      <c r="O20"/>
      <c r="P20"/>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A23" s="46"/>
      <c r="B23" s="66"/>
      <c r="C23" s="66"/>
      <c r="D23" s="59"/>
      <c r="E23" s="59"/>
      <c r="F23" s="59"/>
      <c r="G23" s="59"/>
      <c r="H23" s="59"/>
      <c r="I23" s="59"/>
      <c r="J23" s="59"/>
      <c r="K23" s="59"/>
      <c r="L23" s="46"/>
      <c r="M23" s="46"/>
      <c r="N23" s="46"/>
      <c r="O23" s="42"/>
      <c r="P23" s="42"/>
      <c r="Q23" s="42"/>
      <c r="R23" s="42"/>
      <c r="S23" s="42"/>
      <c r="T23" s="42"/>
    </row>
    <row r="24" spans="1:20" s="5" customFormat="1" ht="19.5" customHeight="1" x14ac:dyDescent="0.25">
      <c r="A24" s="123"/>
      <c r="B24" s="124" t="s">
        <v>49</v>
      </c>
      <c r="C24" s="124" t="s">
        <v>55</v>
      </c>
      <c r="D24" s="59"/>
      <c r="E24" s="59"/>
      <c r="F24" s="59"/>
      <c r="G24" s="59"/>
      <c r="H24" s="59"/>
      <c r="I24" s="59"/>
      <c r="J24" s="59"/>
      <c r="K24" s="59"/>
      <c r="L24" s="123"/>
      <c r="M24" s="127" t="s">
        <v>49</v>
      </c>
      <c r="N24" s="127" t="s">
        <v>55</v>
      </c>
      <c r="O24" s="128"/>
      <c r="P24" s="59"/>
      <c r="Q24" s="59"/>
      <c r="R24" s="59"/>
      <c r="S24" s="59"/>
    </row>
    <row r="25" spans="1:20" s="5" customFormat="1" ht="15" customHeight="1" x14ac:dyDescent="0.25">
      <c r="A25" s="125" t="s">
        <v>2</v>
      </c>
      <c r="B25" s="122">
        <f>B6</f>
        <v>3567</v>
      </c>
      <c r="C25" s="122">
        <f>D6</f>
        <v>1680</v>
      </c>
      <c r="D25" s="59"/>
      <c r="E25" s="59"/>
      <c r="F25" s="59"/>
      <c r="G25" s="59"/>
      <c r="H25" s="59"/>
      <c r="I25" s="59"/>
      <c r="J25" s="59"/>
      <c r="K25" s="59"/>
      <c r="L25" s="125" t="s">
        <v>2</v>
      </c>
      <c r="M25" s="122">
        <f>M6</f>
        <v>74599</v>
      </c>
      <c r="N25" s="122">
        <f>O6</f>
        <v>31981</v>
      </c>
      <c r="O25" s="59"/>
      <c r="P25" s="59"/>
      <c r="Q25" s="59"/>
      <c r="R25" s="59"/>
      <c r="S25" s="59"/>
    </row>
    <row r="26" spans="1:20" s="5" customFormat="1" ht="15" customHeight="1" x14ac:dyDescent="0.25">
      <c r="A26" s="125" t="s">
        <v>6</v>
      </c>
      <c r="B26" s="122">
        <f>B7</f>
        <v>323</v>
      </c>
      <c r="C26" s="122">
        <f>D7</f>
        <v>126</v>
      </c>
      <c r="D26" s="59"/>
      <c r="E26" s="59"/>
      <c r="F26" s="59"/>
      <c r="G26" s="59"/>
      <c r="H26" s="59"/>
      <c r="I26" s="59"/>
      <c r="J26" s="59"/>
      <c r="K26" s="59"/>
      <c r="L26" s="125" t="s">
        <v>6</v>
      </c>
      <c r="M26" s="122">
        <f>M7</f>
        <v>9471</v>
      </c>
      <c r="N26" s="122">
        <f>O7</f>
        <v>3340</v>
      </c>
      <c r="O26" s="59"/>
      <c r="P26" s="59"/>
      <c r="Q26" s="59"/>
      <c r="R26" s="59"/>
      <c r="S26" s="59"/>
    </row>
    <row r="27" spans="1:20" s="5" customFormat="1" ht="15" customHeight="1" x14ac:dyDescent="0.25">
      <c r="A27" s="82"/>
      <c r="B27" s="87"/>
      <c r="C27" s="87"/>
      <c r="D27" s="59"/>
      <c r="E27" s="59"/>
      <c r="F27" s="59"/>
      <c r="G27" s="59"/>
      <c r="H27" s="59"/>
      <c r="I27" s="59"/>
      <c r="J27" s="59"/>
      <c r="K27" s="59"/>
      <c r="L27" s="82"/>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59"/>
      <c r="B29" s="59"/>
      <c r="C29" s="59"/>
      <c r="D29" s="59"/>
      <c r="E29" s="59"/>
      <c r="F29" s="59"/>
      <c r="G29" s="59"/>
      <c r="H29" s="59"/>
      <c r="I29" s="59"/>
      <c r="J29" s="59"/>
      <c r="K29" s="59"/>
      <c r="L29" s="59"/>
      <c r="M29" s="59"/>
      <c r="N29" s="59"/>
      <c r="O29" s="59"/>
      <c r="P29" s="59"/>
      <c r="Q29" s="59"/>
      <c r="R29" s="59"/>
      <c r="S29" s="59"/>
    </row>
    <row r="30" spans="1:20" s="5" customFormat="1" ht="15" customHeight="1" x14ac:dyDescent="0.25">
      <c r="A30" s="59"/>
      <c r="B30" s="59"/>
      <c r="C30" s="59"/>
      <c r="D30" s="59"/>
      <c r="E30" s="59"/>
      <c r="F30" s="59"/>
      <c r="G30" s="59"/>
      <c r="H30" s="59"/>
      <c r="I30" s="59"/>
      <c r="J30" s="59"/>
      <c r="K30" s="59"/>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59"/>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t="s">
        <v>56</v>
      </c>
      <c r="B39" s="69"/>
      <c r="C39" s="69"/>
      <c r="D39" s="69"/>
      <c r="E39" s="69"/>
      <c r="F39" s="69"/>
      <c r="G39" s="69"/>
      <c r="H39" s="69"/>
      <c r="I39" s="69"/>
      <c r="J39" s="69"/>
      <c r="K39" s="69"/>
      <c r="L39" s="126" t="s">
        <v>56</v>
      </c>
      <c r="M39" s="59"/>
      <c r="N39" s="59"/>
      <c r="O39" s="59"/>
      <c r="P39" s="59"/>
      <c r="Q39" s="59"/>
      <c r="R39" s="59"/>
      <c r="S39" s="59"/>
    </row>
    <row r="40" spans="1:20" s="5" customFormat="1" ht="15" customHeight="1" x14ac:dyDescent="0.25">
      <c r="A40" s="60" t="s">
        <v>4</v>
      </c>
      <c r="B40" s="69"/>
      <c r="C40" s="69"/>
      <c r="D40" s="69"/>
      <c r="E40" s="69"/>
      <c r="F40" s="69"/>
      <c r="G40" s="69"/>
      <c r="H40" s="69"/>
      <c r="I40" s="69"/>
      <c r="J40" s="69"/>
      <c r="K40" s="69"/>
      <c r="L40" s="60" t="s">
        <v>4</v>
      </c>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2">
    <mergeCell ref="H1:J1"/>
    <mergeCell ref="R1:T1"/>
    <mergeCell ref="R46:T46"/>
    <mergeCell ref="H46:J46"/>
    <mergeCell ref="A2:J2"/>
    <mergeCell ref="L2:T2"/>
    <mergeCell ref="A4:A5"/>
    <mergeCell ref="B4:C4"/>
    <mergeCell ref="D4:E4"/>
    <mergeCell ref="L4:L5"/>
    <mergeCell ref="M4:N4"/>
    <mergeCell ref="O4:P4"/>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7"/>
  <sheetViews>
    <sheetView showGridLines="0" view="pageLayout" zoomScale="70" zoomScaleNormal="100" zoomScalePageLayoutView="70" workbookViewId="0">
      <selection activeCell="A2" sqref="A2:J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1" width="7.5703125" style="11" customWidth="1"/>
    <col min="12" max="12" width="17.5703125" style="11" customWidth="1"/>
    <col min="13"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14" t="s">
        <v>61</v>
      </c>
      <c r="B2" s="914"/>
      <c r="C2" s="914"/>
      <c r="D2" s="914"/>
      <c r="E2" s="914"/>
      <c r="F2" s="914"/>
      <c r="G2" s="914"/>
      <c r="H2" s="914"/>
      <c r="I2" s="914"/>
      <c r="J2" s="914"/>
      <c r="K2" s="86"/>
      <c r="L2" s="914" t="s">
        <v>62</v>
      </c>
      <c r="M2" s="914"/>
      <c r="N2" s="914"/>
      <c r="O2" s="914"/>
      <c r="P2" s="914"/>
      <c r="Q2" s="914"/>
      <c r="R2" s="914"/>
      <c r="S2" s="914"/>
      <c r="T2" s="914"/>
      <c r="U2" s="53"/>
      <c r="V2" s="86"/>
    </row>
    <row r="3" spans="1:22" x14ac:dyDescent="0.2">
      <c r="A3" s="62"/>
      <c r="B3" s="62"/>
      <c r="C3" s="62"/>
      <c r="D3" s="62"/>
      <c r="E3" s="62"/>
      <c r="F3" s="62"/>
      <c r="G3" s="62"/>
      <c r="H3" s="62"/>
      <c r="I3" s="62"/>
      <c r="J3" s="63"/>
      <c r="L3" s="12"/>
      <c r="M3" s="13"/>
      <c r="N3" s="13"/>
      <c r="O3" s="13"/>
      <c r="P3" s="13"/>
      <c r="Q3" s="13"/>
      <c r="R3" s="13"/>
      <c r="S3" s="13"/>
      <c r="T3" s="13"/>
    </row>
    <row r="4" spans="1:22" ht="37.15" customHeight="1" x14ac:dyDescent="0.2">
      <c r="A4" s="908"/>
      <c r="B4" s="916" t="s">
        <v>49</v>
      </c>
      <c r="C4" s="909"/>
      <c r="D4" s="909" t="s">
        <v>39</v>
      </c>
      <c r="E4" s="909"/>
      <c r="F4" s="70"/>
      <c r="G4" s="70"/>
      <c r="H4" s="70"/>
      <c r="I4" s="37"/>
      <c r="J4" s="36"/>
      <c r="K4" s="37"/>
      <c r="L4" s="908"/>
      <c r="M4" s="916" t="s">
        <v>49</v>
      </c>
      <c r="N4" s="909"/>
      <c r="O4" s="909" t="s">
        <v>39</v>
      </c>
      <c r="P4" s="909"/>
      <c r="Q4" s="70"/>
      <c r="R4" s="70"/>
      <c r="S4" s="70"/>
      <c r="T4" s="37"/>
      <c r="U4" s="36"/>
      <c r="V4" s="37"/>
    </row>
    <row r="5" spans="1:22" x14ac:dyDescent="0.2">
      <c r="A5" s="915"/>
      <c r="B5" s="114" t="s">
        <v>0</v>
      </c>
      <c r="C5" s="115" t="s">
        <v>1</v>
      </c>
      <c r="D5" s="115" t="s">
        <v>0</v>
      </c>
      <c r="E5" s="115" t="s">
        <v>1</v>
      </c>
      <c r="F5" s="53"/>
      <c r="G5" s="53"/>
      <c r="H5" s="53"/>
      <c r="I5" s="38"/>
      <c r="J5" s="38"/>
      <c r="K5" s="38"/>
      <c r="L5" s="915"/>
      <c r="M5" s="114" t="s">
        <v>0</v>
      </c>
      <c r="N5" s="115" t="s">
        <v>1</v>
      </c>
      <c r="O5" s="115" t="s">
        <v>0</v>
      </c>
      <c r="P5" s="115" t="s">
        <v>1</v>
      </c>
      <c r="Q5" s="53"/>
      <c r="R5" s="53"/>
      <c r="S5" s="53"/>
      <c r="T5" s="38"/>
      <c r="U5" s="38"/>
      <c r="V5" s="38"/>
    </row>
    <row r="6" spans="1:22" x14ac:dyDescent="0.2">
      <c r="A6" s="116" t="s">
        <v>2</v>
      </c>
      <c r="B6" s="117">
        <v>3555</v>
      </c>
      <c r="C6" s="118">
        <v>0.91623711340206182</v>
      </c>
      <c r="D6" s="119">
        <v>1776</v>
      </c>
      <c r="E6" s="118">
        <v>0.93522906793048977</v>
      </c>
      <c r="F6" s="83"/>
      <c r="G6" s="83"/>
      <c r="H6" s="83"/>
      <c r="I6" s="7"/>
      <c r="J6" s="7"/>
      <c r="K6" s="7"/>
      <c r="L6" s="116" t="s">
        <v>2</v>
      </c>
      <c r="M6" s="117">
        <v>73554</v>
      </c>
      <c r="N6" s="118">
        <v>0.88508375048132459</v>
      </c>
      <c r="O6" s="119">
        <v>33111</v>
      </c>
      <c r="P6" s="118">
        <v>0.89997553749558312</v>
      </c>
      <c r="Q6" s="83"/>
      <c r="R6" s="83"/>
      <c r="S6" s="83"/>
      <c r="T6" s="7"/>
      <c r="U6" s="7"/>
      <c r="V6" s="7"/>
    </row>
    <row r="7" spans="1:22" ht="15" customHeight="1" x14ac:dyDescent="0.2">
      <c r="A7" s="120" t="s">
        <v>15</v>
      </c>
      <c r="B7" s="117">
        <v>317</v>
      </c>
      <c r="C7" s="118">
        <v>8.1701030927835053E-2</v>
      </c>
      <c r="D7" s="119">
        <v>117</v>
      </c>
      <c r="E7" s="118">
        <v>6.1611374407582936E-2</v>
      </c>
      <c r="F7" s="113"/>
      <c r="G7" s="58"/>
      <c r="H7" s="113"/>
      <c r="I7" s="7"/>
      <c r="J7" s="7"/>
      <c r="K7" s="7"/>
      <c r="L7" s="120" t="s">
        <v>15</v>
      </c>
      <c r="M7" s="117">
        <v>9326</v>
      </c>
      <c r="N7" s="118">
        <v>0.11222083172891799</v>
      </c>
      <c r="O7" s="119">
        <v>3591</v>
      </c>
      <c r="P7" s="118">
        <v>9.7605392623195897E-2</v>
      </c>
      <c r="Q7" s="113"/>
      <c r="R7" s="58"/>
      <c r="S7" s="113"/>
      <c r="T7" s="7"/>
      <c r="U7" s="7"/>
      <c r="V7" s="7"/>
    </row>
    <row r="8" spans="1:22" ht="15" customHeight="1" x14ac:dyDescent="0.2">
      <c r="A8" s="98" t="s">
        <v>23</v>
      </c>
      <c r="B8" s="117">
        <v>4</v>
      </c>
      <c r="C8" s="118">
        <v>1.0309278350515464E-3</v>
      </c>
      <c r="D8" s="119" t="s">
        <v>5</v>
      </c>
      <c r="E8" s="118" t="s">
        <v>3</v>
      </c>
      <c r="F8" s="113"/>
      <c r="G8" s="58"/>
      <c r="H8" s="113"/>
      <c r="I8" s="7"/>
      <c r="J8" s="7"/>
      <c r="K8" s="7"/>
      <c r="L8" s="98" t="s">
        <v>23</v>
      </c>
      <c r="M8" s="117">
        <v>316</v>
      </c>
      <c r="N8" s="118">
        <v>3.8024643819792067E-3</v>
      </c>
      <c r="O8" s="119">
        <v>149</v>
      </c>
      <c r="P8" s="118">
        <v>4.0499035090103561E-3</v>
      </c>
      <c r="Q8" s="113"/>
      <c r="R8" s="58"/>
      <c r="S8" s="113"/>
      <c r="T8" s="7"/>
      <c r="U8" s="7"/>
      <c r="V8" s="7"/>
    </row>
    <row r="9" spans="1:22" ht="15" customHeight="1" x14ac:dyDescent="0.2">
      <c r="A9" s="98" t="s">
        <v>22</v>
      </c>
      <c r="B9" s="117">
        <v>23</v>
      </c>
      <c r="C9" s="118">
        <v>5.9278350515463915E-3</v>
      </c>
      <c r="D9" s="119">
        <v>9</v>
      </c>
      <c r="E9" s="118">
        <v>4.7393364928909956E-3</v>
      </c>
      <c r="F9" s="113"/>
      <c r="G9" s="58"/>
      <c r="H9" s="113"/>
      <c r="I9" s="39"/>
      <c r="J9" s="40"/>
      <c r="K9" s="40"/>
      <c r="L9" s="98" t="s">
        <v>22</v>
      </c>
      <c r="M9" s="117">
        <v>686</v>
      </c>
      <c r="N9" s="118">
        <v>8.2547169811320754E-3</v>
      </c>
      <c r="O9" s="119">
        <v>310</v>
      </c>
      <c r="P9" s="118">
        <v>8.4259737435785926E-3</v>
      </c>
      <c r="Q9" s="113"/>
      <c r="R9" s="58"/>
      <c r="S9" s="113"/>
      <c r="T9" s="39"/>
      <c r="U9" s="40"/>
      <c r="V9" s="40"/>
    </row>
    <row r="10" spans="1:22" ht="15" customHeight="1" x14ac:dyDescent="0.2">
      <c r="A10" s="98" t="s">
        <v>25</v>
      </c>
      <c r="B10" s="117" t="s">
        <v>5</v>
      </c>
      <c r="C10" s="118" t="s">
        <v>3</v>
      </c>
      <c r="D10" s="119">
        <v>0</v>
      </c>
      <c r="E10" s="118">
        <v>0</v>
      </c>
      <c r="F10" s="113"/>
      <c r="G10" s="58"/>
      <c r="H10" s="113"/>
      <c r="I10" s="40"/>
      <c r="J10" s="40"/>
      <c r="K10" s="40"/>
      <c r="L10" s="98" t="s">
        <v>25</v>
      </c>
      <c r="M10" s="117">
        <v>120</v>
      </c>
      <c r="N10" s="118">
        <v>1.4439738159414709E-3</v>
      </c>
      <c r="O10" s="119">
        <v>21</v>
      </c>
      <c r="P10" s="118">
        <v>5.7079176972629178E-4</v>
      </c>
      <c r="Q10" s="113"/>
      <c r="R10" s="58"/>
      <c r="S10" s="113"/>
      <c r="T10" s="40"/>
      <c r="U10" s="40"/>
      <c r="V10" s="40"/>
    </row>
    <row r="11" spans="1:22" ht="15" customHeight="1" x14ac:dyDescent="0.2">
      <c r="A11" s="98" t="s">
        <v>26</v>
      </c>
      <c r="B11" s="117" t="s">
        <v>5</v>
      </c>
      <c r="C11" s="118" t="s">
        <v>3</v>
      </c>
      <c r="D11" s="119">
        <v>0</v>
      </c>
      <c r="E11" s="118">
        <v>0</v>
      </c>
      <c r="F11" s="113"/>
      <c r="G11" s="58"/>
      <c r="H11" s="113"/>
      <c r="I11" s="64"/>
      <c r="J11" s="64"/>
      <c r="K11" s="64"/>
      <c r="L11" s="98" t="s">
        <v>26</v>
      </c>
      <c r="M11" s="117">
        <v>109</v>
      </c>
      <c r="N11" s="118">
        <v>1.3116095494801695E-3</v>
      </c>
      <c r="O11" s="119">
        <v>24</v>
      </c>
      <c r="P11" s="118">
        <v>6.5233345111576199E-4</v>
      </c>
      <c r="Q11" s="113"/>
      <c r="R11" s="58"/>
      <c r="S11" s="113"/>
      <c r="T11" s="64"/>
      <c r="U11" s="64"/>
      <c r="V11" s="64"/>
    </row>
    <row r="12" spans="1:22" ht="15" customHeight="1" x14ac:dyDescent="0.2">
      <c r="A12" s="98" t="s">
        <v>24</v>
      </c>
      <c r="B12" s="117">
        <v>15</v>
      </c>
      <c r="C12" s="118">
        <v>3.8659793814432991E-3</v>
      </c>
      <c r="D12" s="119">
        <v>4</v>
      </c>
      <c r="E12" s="118">
        <v>2.1063717746182199E-3</v>
      </c>
      <c r="F12" s="113"/>
      <c r="G12" s="58"/>
      <c r="H12" s="113"/>
      <c r="I12" s="64"/>
      <c r="J12" s="64"/>
      <c r="K12" s="64"/>
      <c r="L12" s="98" t="s">
        <v>24</v>
      </c>
      <c r="M12" s="117">
        <v>364</v>
      </c>
      <c r="N12" s="118">
        <v>4.3800539083557952E-3</v>
      </c>
      <c r="O12" s="119">
        <v>119</v>
      </c>
      <c r="P12" s="118">
        <v>3.2344866951156534E-3</v>
      </c>
      <c r="Q12" s="113"/>
      <c r="R12" s="58"/>
      <c r="S12" s="113"/>
      <c r="T12" s="64"/>
      <c r="U12" s="64"/>
      <c r="V12" s="64"/>
    </row>
    <row r="13" spans="1:22" ht="15" customHeight="1" x14ac:dyDescent="0.2">
      <c r="A13" s="95" t="s">
        <v>21</v>
      </c>
      <c r="B13" s="117">
        <v>136</v>
      </c>
      <c r="C13" s="118">
        <v>3.5051546391752578E-2</v>
      </c>
      <c r="D13" s="119">
        <v>56</v>
      </c>
      <c r="E13" s="118">
        <v>2.948920484465508E-2</v>
      </c>
      <c r="F13" s="113"/>
      <c r="G13" s="58"/>
      <c r="H13" s="113"/>
      <c r="I13" s="64"/>
      <c r="J13" s="64"/>
      <c r="K13" s="64"/>
      <c r="L13" s="95" t="s">
        <v>21</v>
      </c>
      <c r="M13" s="117">
        <v>3508</v>
      </c>
      <c r="N13" s="118">
        <v>4.2212167886022334E-2</v>
      </c>
      <c r="O13" s="119">
        <v>1616</v>
      </c>
      <c r="P13" s="118">
        <v>4.392378570846131E-2</v>
      </c>
      <c r="Q13" s="113"/>
      <c r="R13" s="58"/>
      <c r="S13" s="113"/>
      <c r="T13" s="64"/>
      <c r="U13" s="64"/>
      <c r="V13" s="64"/>
    </row>
    <row r="14" spans="1:22" ht="15" customHeight="1" x14ac:dyDescent="0.2">
      <c r="A14" s="98" t="s">
        <v>28</v>
      </c>
      <c r="B14" s="117" t="s">
        <v>5</v>
      </c>
      <c r="C14" s="118" t="s">
        <v>3</v>
      </c>
      <c r="D14" s="119">
        <v>0</v>
      </c>
      <c r="E14" s="118">
        <v>0</v>
      </c>
      <c r="F14" s="113"/>
      <c r="G14" s="58"/>
      <c r="H14" s="113"/>
      <c r="I14" s="64"/>
      <c r="J14" s="64"/>
      <c r="K14" s="64"/>
      <c r="L14" s="98" t="s">
        <v>28</v>
      </c>
      <c r="M14" s="117">
        <v>182</v>
      </c>
      <c r="N14" s="118">
        <v>2.1900269541778976E-3</v>
      </c>
      <c r="O14" s="119">
        <v>43</v>
      </c>
      <c r="P14" s="118">
        <v>1.1687640999157403E-3</v>
      </c>
      <c r="Q14" s="113"/>
      <c r="R14" s="58"/>
      <c r="S14" s="113"/>
      <c r="T14" s="64"/>
      <c r="U14" s="64"/>
      <c r="V14" s="64"/>
    </row>
    <row r="15" spans="1:22" ht="24.75" customHeight="1" x14ac:dyDescent="0.2">
      <c r="A15" s="95" t="s">
        <v>50</v>
      </c>
      <c r="B15" s="117">
        <v>33</v>
      </c>
      <c r="C15" s="118">
        <v>8.505154639175257E-3</v>
      </c>
      <c r="D15" s="119">
        <v>17</v>
      </c>
      <c r="E15" s="118">
        <v>8.9520800421274346E-3</v>
      </c>
      <c r="F15" s="113"/>
      <c r="G15" s="58"/>
      <c r="H15" s="113"/>
      <c r="I15" s="64"/>
      <c r="J15" s="64"/>
      <c r="K15" s="64"/>
      <c r="L15" s="95" t="s">
        <v>50</v>
      </c>
      <c r="M15" s="117">
        <v>1020</v>
      </c>
      <c r="N15" s="118">
        <v>1.2273777435502503E-2</v>
      </c>
      <c r="O15" s="119">
        <v>431</v>
      </c>
      <c r="P15" s="118">
        <v>1.171482155962056E-2</v>
      </c>
      <c r="Q15" s="113"/>
      <c r="R15" s="58"/>
      <c r="S15" s="113"/>
      <c r="T15" s="52"/>
      <c r="U15" s="52"/>
      <c r="V15" s="52"/>
    </row>
    <row r="16" spans="1:22" ht="22.5" customHeight="1" x14ac:dyDescent="0.2">
      <c r="A16" s="95" t="s">
        <v>27</v>
      </c>
      <c r="B16" s="117" t="s">
        <v>5</v>
      </c>
      <c r="C16" s="118" t="s">
        <v>3</v>
      </c>
      <c r="D16" s="119" t="s">
        <v>5</v>
      </c>
      <c r="E16" s="118" t="s">
        <v>3</v>
      </c>
      <c r="F16" s="113"/>
      <c r="G16" s="58"/>
      <c r="H16" s="113"/>
      <c r="I16" s="63"/>
      <c r="J16" s="63"/>
      <c r="K16" s="63"/>
      <c r="L16" s="95" t="s">
        <v>27</v>
      </c>
      <c r="M16" s="117">
        <v>320</v>
      </c>
      <c r="N16" s="118">
        <v>3.850596842510589E-3</v>
      </c>
      <c r="O16" s="119">
        <v>94</v>
      </c>
      <c r="P16" s="118">
        <v>2.5549726835367346E-3</v>
      </c>
      <c r="Q16" s="113"/>
      <c r="R16" s="58"/>
      <c r="S16" s="113"/>
    </row>
    <row r="17" spans="1:20" s="5" customFormat="1" ht="15" customHeight="1" x14ac:dyDescent="0.25">
      <c r="A17" s="98" t="s">
        <v>51</v>
      </c>
      <c r="B17" s="117">
        <v>106</v>
      </c>
      <c r="C17" s="118">
        <v>2.7319587628865979E-2</v>
      </c>
      <c r="D17" s="119">
        <v>31</v>
      </c>
      <c r="E17" s="118">
        <v>1.6324381253291206E-2</v>
      </c>
      <c r="F17" s="113"/>
      <c r="G17" s="58"/>
      <c r="H17" s="113"/>
      <c r="I17" s="59"/>
      <c r="J17" s="59"/>
      <c r="K17" s="59"/>
      <c r="L17" s="98" t="s">
        <v>51</v>
      </c>
      <c r="M17" s="117">
        <v>2701</v>
      </c>
      <c r="N17" s="118">
        <v>3.2501443973815942E-2</v>
      </c>
      <c r="O17" s="119">
        <v>784</v>
      </c>
      <c r="P17" s="118">
        <v>2.1309559403114891E-2</v>
      </c>
      <c r="Q17" s="113"/>
      <c r="R17" s="58"/>
      <c r="S17" s="113"/>
    </row>
    <row r="18" spans="1:20" s="5" customFormat="1" ht="15" customHeight="1" x14ac:dyDescent="0.25">
      <c r="A18" s="121" t="s">
        <v>13</v>
      </c>
      <c r="B18" s="117">
        <v>3880</v>
      </c>
      <c r="C18" s="118">
        <v>1</v>
      </c>
      <c r="D18" s="119">
        <v>1899</v>
      </c>
      <c r="E18" s="118">
        <v>1</v>
      </c>
      <c r="F18" s="113"/>
      <c r="G18" s="58"/>
      <c r="H18" s="113"/>
      <c r="I18" s="65"/>
      <c r="J18" s="59"/>
      <c r="K18" s="59"/>
      <c r="L18" s="121" t="s">
        <v>13</v>
      </c>
      <c r="M18" s="117">
        <v>83104</v>
      </c>
      <c r="N18" s="118">
        <v>1</v>
      </c>
      <c r="O18" s="119">
        <v>36791</v>
      </c>
      <c r="P18" s="118">
        <v>1</v>
      </c>
      <c r="Q18" s="113"/>
      <c r="R18" s="58"/>
      <c r="S18" s="113"/>
      <c r="T18" s="40"/>
    </row>
    <row r="19" spans="1:20" s="5" customFormat="1" ht="15" customHeight="1" x14ac:dyDescent="0.25">
      <c r="A19" s="4" t="s">
        <v>52</v>
      </c>
      <c r="B19"/>
      <c r="C19"/>
      <c r="D19"/>
      <c r="E19"/>
      <c r="F19" s="10"/>
      <c r="G19" s="10"/>
      <c r="H19" s="10"/>
      <c r="I19" s="14"/>
      <c r="J19" s="59"/>
      <c r="K19" s="59"/>
      <c r="L19" s="4" t="s">
        <v>52</v>
      </c>
      <c r="M19"/>
      <c r="N19"/>
      <c r="O19"/>
      <c r="P19"/>
      <c r="Q19" s="44"/>
      <c r="R19" s="44"/>
      <c r="S19" s="45"/>
      <c r="T19" s="45"/>
    </row>
    <row r="20" spans="1:20" s="5" customFormat="1" ht="15" customHeight="1" x14ac:dyDescent="0.25">
      <c r="A20" s="4" t="s">
        <v>4</v>
      </c>
      <c r="B20"/>
      <c r="C20"/>
      <c r="D20"/>
      <c r="E20"/>
      <c r="F20" s="59"/>
      <c r="G20" s="59"/>
      <c r="H20" s="59"/>
      <c r="I20" s="7"/>
      <c r="J20" s="59"/>
      <c r="K20" s="59"/>
      <c r="L20" s="4" t="s">
        <v>4</v>
      </c>
      <c r="M20"/>
      <c r="N20"/>
      <c r="O20"/>
      <c r="P20"/>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A23" s="46"/>
      <c r="B23" s="66"/>
      <c r="C23" s="66"/>
      <c r="D23" s="59"/>
      <c r="E23" s="59"/>
      <c r="F23" s="59"/>
      <c r="G23" s="59"/>
      <c r="H23" s="59"/>
      <c r="I23" s="59"/>
      <c r="J23" s="59"/>
      <c r="K23" s="59"/>
      <c r="L23" s="46"/>
      <c r="M23" s="46"/>
      <c r="N23" s="46"/>
      <c r="O23" s="42"/>
      <c r="P23" s="42"/>
      <c r="Q23" s="42"/>
      <c r="R23" s="42"/>
      <c r="S23" s="42"/>
      <c r="T23" s="42"/>
    </row>
    <row r="24" spans="1:20" s="5" customFormat="1" ht="19.5" customHeight="1" x14ac:dyDescent="0.25">
      <c r="A24" s="123"/>
      <c r="B24" s="124" t="s">
        <v>49</v>
      </c>
      <c r="C24" s="124" t="s">
        <v>55</v>
      </c>
      <c r="D24" s="59"/>
      <c r="E24" s="59"/>
      <c r="F24" s="59"/>
      <c r="G24" s="59"/>
      <c r="H24" s="59"/>
      <c r="I24" s="59"/>
      <c r="J24" s="59"/>
      <c r="K24" s="59"/>
      <c r="L24" s="123"/>
      <c r="M24" s="127" t="s">
        <v>49</v>
      </c>
      <c r="N24" s="127" t="s">
        <v>55</v>
      </c>
      <c r="O24" s="128"/>
      <c r="P24" s="59"/>
      <c r="Q24" s="59"/>
      <c r="R24" s="59"/>
      <c r="S24" s="59"/>
    </row>
    <row r="25" spans="1:20" s="5" customFormat="1" ht="15" customHeight="1" x14ac:dyDescent="0.25">
      <c r="A25" s="125" t="s">
        <v>2</v>
      </c>
      <c r="B25" s="122">
        <f>B6</f>
        <v>3555</v>
      </c>
      <c r="C25" s="122">
        <f>D6</f>
        <v>1776</v>
      </c>
      <c r="D25" s="59"/>
      <c r="E25" s="59"/>
      <c r="F25" s="59"/>
      <c r="G25" s="59"/>
      <c r="H25" s="59"/>
      <c r="I25" s="59"/>
      <c r="J25" s="59"/>
      <c r="K25" s="59"/>
      <c r="L25" s="125" t="s">
        <v>2</v>
      </c>
      <c r="M25" s="122">
        <f>M6</f>
        <v>73554</v>
      </c>
      <c r="N25" s="122">
        <f>O6</f>
        <v>33111</v>
      </c>
      <c r="O25" s="59"/>
      <c r="P25" s="59"/>
      <c r="Q25" s="59"/>
      <c r="R25" s="59"/>
      <c r="S25" s="59"/>
    </row>
    <row r="26" spans="1:20" s="5" customFormat="1" ht="15" customHeight="1" x14ac:dyDescent="0.25">
      <c r="A26" s="125" t="s">
        <v>6</v>
      </c>
      <c r="B26" s="122">
        <f>B7</f>
        <v>317</v>
      </c>
      <c r="C26" s="122">
        <f>D7</f>
        <v>117</v>
      </c>
      <c r="D26" s="59"/>
      <c r="E26" s="59"/>
      <c r="F26" s="59"/>
      <c r="G26" s="59"/>
      <c r="H26" s="59"/>
      <c r="I26" s="59"/>
      <c r="J26" s="59"/>
      <c r="K26" s="59"/>
      <c r="L26" s="125" t="s">
        <v>6</v>
      </c>
      <c r="M26" s="122">
        <f>M7</f>
        <v>9326</v>
      </c>
      <c r="N26" s="122">
        <f>O7</f>
        <v>3591</v>
      </c>
      <c r="O26" s="59"/>
      <c r="P26" s="59"/>
      <c r="Q26" s="59"/>
      <c r="R26" s="59"/>
      <c r="S26" s="59"/>
    </row>
    <row r="27" spans="1:20" s="5" customFormat="1" ht="15" customHeight="1" x14ac:dyDescent="0.25">
      <c r="A27" s="82"/>
      <c r="B27" s="87"/>
      <c r="C27" s="87"/>
      <c r="D27" s="59"/>
      <c r="E27" s="59"/>
      <c r="F27" s="59"/>
      <c r="G27" s="59"/>
      <c r="H27" s="59"/>
      <c r="I27" s="59"/>
      <c r="J27" s="59"/>
      <c r="K27" s="59"/>
      <c r="L27" s="82"/>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59"/>
      <c r="B29" s="59"/>
      <c r="C29" s="59"/>
      <c r="D29" s="59"/>
      <c r="E29" s="59"/>
      <c r="F29" s="59"/>
      <c r="G29" s="59"/>
      <c r="H29" s="59"/>
      <c r="I29" s="59"/>
      <c r="J29" s="59"/>
      <c r="K29" s="59"/>
      <c r="L29" s="59"/>
      <c r="M29" s="59"/>
      <c r="N29" s="59"/>
      <c r="O29" s="59"/>
      <c r="P29" s="59"/>
      <c r="Q29" s="59"/>
      <c r="R29" s="59"/>
      <c r="S29" s="59"/>
    </row>
    <row r="30" spans="1:20" s="5" customFormat="1" ht="15" customHeight="1" x14ac:dyDescent="0.25">
      <c r="A30" s="59"/>
      <c r="B30" s="59"/>
      <c r="C30" s="59"/>
      <c r="D30" s="59"/>
      <c r="E30" s="59"/>
      <c r="F30" s="59"/>
      <c r="G30" s="59"/>
      <c r="H30" s="59"/>
      <c r="I30" s="59"/>
      <c r="J30" s="59"/>
      <c r="K30" s="59"/>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59"/>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t="s">
        <v>56</v>
      </c>
      <c r="B39" s="69"/>
      <c r="C39" s="69"/>
      <c r="D39" s="69"/>
      <c r="E39" s="69"/>
      <c r="F39" s="69"/>
      <c r="G39" s="69"/>
      <c r="H39" s="69"/>
      <c r="I39" s="69"/>
      <c r="J39" s="69"/>
      <c r="K39" s="69"/>
      <c r="L39" s="126" t="s">
        <v>56</v>
      </c>
      <c r="M39" s="59"/>
      <c r="N39" s="59"/>
      <c r="O39" s="59"/>
      <c r="P39" s="59"/>
      <c r="Q39" s="59"/>
      <c r="R39" s="59"/>
      <c r="S39" s="59"/>
    </row>
    <row r="40" spans="1:20" s="5" customFormat="1" ht="15" customHeight="1" x14ac:dyDescent="0.25">
      <c r="A40" s="60" t="s">
        <v>4</v>
      </c>
      <c r="B40" s="69"/>
      <c r="C40" s="69"/>
      <c r="D40" s="69"/>
      <c r="E40" s="69"/>
      <c r="F40" s="69"/>
      <c r="G40" s="69"/>
      <c r="H40" s="69"/>
      <c r="I40" s="69"/>
      <c r="J40" s="69"/>
      <c r="K40" s="69"/>
      <c r="L40" s="60" t="s">
        <v>4</v>
      </c>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2">
    <mergeCell ref="H1:J1"/>
    <mergeCell ref="R1:T1"/>
    <mergeCell ref="R46:T46"/>
    <mergeCell ref="H46:J46"/>
    <mergeCell ref="A2:J2"/>
    <mergeCell ref="L2:T2"/>
    <mergeCell ref="A4:A5"/>
    <mergeCell ref="B4:C4"/>
    <mergeCell ref="D4:E4"/>
    <mergeCell ref="L4:L5"/>
    <mergeCell ref="M4:N4"/>
    <mergeCell ref="O4:P4"/>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7"/>
  <sheetViews>
    <sheetView showGridLines="0" view="pageLayout" zoomScale="70" zoomScaleNormal="100" zoomScalePageLayoutView="70" workbookViewId="0">
      <selection activeCell="A2" sqref="A2:J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1" width="7.5703125" style="11" customWidth="1"/>
    <col min="12" max="12" width="17.5703125" style="11" customWidth="1"/>
    <col min="13"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14" t="s">
        <v>63</v>
      </c>
      <c r="B2" s="914"/>
      <c r="C2" s="914"/>
      <c r="D2" s="914"/>
      <c r="E2" s="914"/>
      <c r="F2" s="914"/>
      <c r="G2" s="914"/>
      <c r="H2" s="914"/>
      <c r="I2" s="914"/>
      <c r="J2" s="914"/>
      <c r="K2" s="86"/>
      <c r="L2" s="914" t="s">
        <v>64</v>
      </c>
      <c r="M2" s="914"/>
      <c r="N2" s="914"/>
      <c r="O2" s="914"/>
      <c r="P2" s="914"/>
      <c r="Q2" s="914"/>
      <c r="R2" s="914"/>
      <c r="S2" s="914"/>
      <c r="T2" s="914"/>
      <c r="U2" s="53"/>
      <c r="V2" s="86"/>
    </row>
    <row r="3" spans="1:22" x14ac:dyDescent="0.2">
      <c r="A3" s="62"/>
      <c r="B3" s="62"/>
      <c r="C3" s="62"/>
      <c r="D3" s="62"/>
      <c r="E3" s="62"/>
      <c r="F3" s="62"/>
      <c r="G3" s="62"/>
      <c r="H3" s="62"/>
      <c r="I3" s="62"/>
      <c r="J3" s="63"/>
      <c r="L3" s="12"/>
      <c r="M3" s="13"/>
      <c r="N3" s="13"/>
      <c r="O3" s="13"/>
      <c r="P3" s="13"/>
      <c r="Q3" s="13"/>
      <c r="R3" s="13"/>
      <c r="S3" s="13"/>
      <c r="T3" s="13"/>
    </row>
    <row r="4" spans="1:22" ht="37.15" customHeight="1" x14ac:dyDescent="0.2">
      <c r="A4" s="908"/>
      <c r="B4" s="916" t="s">
        <v>49</v>
      </c>
      <c r="C4" s="909"/>
      <c r="D4" s="909" t="s">
        <v>39</v>
      </c>
      <c r="E4" s="909"/>
      <c r="F4" s="70"/>
      <c r="G4" s="70"/>
      <c r="H4" s="70"/>
      <c r="I4" s="37"/>
      <c r="J4" s="36"/>
      <c r="K4" s="37"/>
      <c r="L4" s="908"/>
      <c r="M4" s="916" t="s">
        <v>49</v>
      </c>
      <c r="N4" s="909"/>
      <c r="O4" s="909" t="s">
        <v>39</v>
      </c>
      <c r="P4" s="909"/>
      <c r="Q4" s="70"/>
      <c r="R4" s="70"/>
      <c r="S4" s="70"/>
      <c r="T4" s="37"/>
      <c r="U4" s="36"/>
      <c r="V4" s="37"/>
    </row>
    <row r="5" spans="1:22" x14ac:dyDescent="0.2">
      <c r="A5" s="915"/>
      <c r="B5" s="114" t="s">
        <v>0</v>
      </c>
      <c r="C5" s="115" t="s">
        <v>1</v>
      </c>
      <c r="D5" s="115" t="s">
        <v>0</v>
      </c>
      <c r="E5" s="115" t="s">
        <v>1</v>
      </c>
      <c r="F5" s="53"/>
      <c r="G5" s="53"/>
      <c r="H5" s="53"/>
      <c r="I5" s="38"/>
      <c r="J5" s="38"/>
      <c r="K5" s="38"/>
      <c r="L5" s="915"/>
      <c r="M5" s="114" t="s">
        <v>0</v>
      </c>
      <c r="N5" s="115" t="s">
        <v>1</v>
      </c>
      <c r="O5" s="115" t="s">
        <v>0</v>
      </c>
      <c r="P5" s="115" t="s">
        <v>1</v>
      </c>
      <c r="Q5" s="53"/>
      <c r="R5" s="53"/>
      <c r="S5" s="53"/>
      <c r="T5" s="38"/>
      <c r="U5" s="38"/>
      <c r="V5" s="38"/>
    </row>
    <row r="6" spans="1:22" x14ac:dyDescent="0.2">
      <c r="A6" s="116" t="s">
        <v>2</v>
      </c>
      <c r="B6" s="117">
        <v>3595</v>
      </c>
      <c r="C6" s="118">
        <v>0.92014333248016378</v>
      </c>
      <c r="D6" s="119">
        <v>1817</v>
      </c>
      <c r="E6" s="118">
        <v>0.93227296049256025</v>
      </c>
      <c r="F6" s="83"/>
      <c r="G6" s="83"/>
      <c r="H6" s="83"/>
      <c r="I6" s="7"/>
      <c r="J6" s="7"/>
      <c r="K6" s="7"/>
      <c r="L6" s="116" t="s">
        <v>2</v>
      </c>
      <c r="M6" s="117">
        <v>71351</v>
      </c>
      <c r="N6" s="118">
        <v>0.88408544593958316</v>
      </c>
      <c r="O6" s="119">
        <v>32231</v>
      </c>
      <c r="P6" s="118">
        <v>0.89640115696962952</v>
      </c>
      <c r="Q6" s="83"/>
      <c r="R6" s="83"/>
      <c r="S6" s="83"/>
      <c r="T6" s="7"/>
      <c r="U6" s="7"/>
      <c r="V6" s="7"/>
    </row>
    <row r="7" spans="1:22" ht="15" customHeight="1" x14ac:dyDescent="0.2">
      <c r="A7" s="120" t="s">
        <v>15</v>
      </c>
      <c r="B7" s="117">
        <v>311</v>
      </c>
      <c r="C7" s="118">
        <v>7.9600716662400817E-2</v>
      </c>
      <c r="D7" s="119">
        <v>132</v>
      </c>
      <c r="E7" s="118">
        <v>6.7727039507439718E-2</v>
      </c>
      <c r="F7" s="113"/>
      <c r="G7" s="58"/>
      <c r="H7" s="113"/>
      <c r="I7" s="7"/>
      <c r="J7" s="7"/>
      <c r="K7" s="7"/>
      <c r="L7" s="120" t="s">
        <v>15</v>
      </c>
      <c r="M7" s="117">
        <v>9180</v>
      </c>
      <c r="N7" s="118">
        <v>0.11374618987435878</v>
      </c>
      <c r="O7" s="119">
        <v>3683</v>
      </c>
      <c r="P7" s="118">
        <v>0.10243074869284681</v>
      </c>
      <c r="Q7" s="113"/>
      <c r="R7" s="58"/>
      <c r="S7" s="113"/>
      <c r="T7" s="7"/>
      <c r="U7" s="7"/>
      <c r="V7" s="7"/>
    </row>
    <row r="8" spans="1:22" ht="15" customHeight="1" x14ac:dyDescent="0.2">
      <c r="A8" s="98" t="s">
        <v>23</v>
      </c>
      <c r="B8" s="117">
        <v>7</v>
      </c>
      <c r="C8" s="118">
        <v>1.7916560020476069E-3</v>
      </c>
      <c r="D8" s="119" t="s">
        <v>5</v>
      </c>
      <c r="E8" s="118" t="s">
        <v>3</v>
      </c>
      <c r="F8" s="113"/>
      <c r="G8" s="58"/>
      <c r="H8" s="113"/>
      <c r="I8" s="7"/>
      <c r="J8" s="7"/>
      <c r="K8" s="7"/>
      <c r="L8" s="98" t="s">
        <v>23</v>
      </c>
      <c r="M8" s="117">
        <v>289</v>
      </c>
      <c r="N8" s="118">
        <v>3.5808985701187026E-3</v>
      </c>
      <c r="O8" s="119">
        <v>139</v>
      </c>
      <c r="P8" s="118">
        <v>3.8658360218044277E-3</v>
      </c>
      <c r="Q8" s="113"/>
      <c r="R8" s="58"/>
      <c r="S8" s="113"/>
      <c r="T8" s="7"/>
      <c r="U8" s="7"/>
      <c r="V8" s="7"/>
    </row>
    <row r="9" spans="1:22" ht="15" customHeight="1" x14ac:dyDescent="0.2">
      <c r="A9" s="98" t="s">
        <v>22</v>
      </c>
      <c r="B9" s="117">
        <v>19</v>
      </c>
      <c r="C9" s="118">
        <v>4.863066291272076E-3</v>
      </c>
      <c r="D9" s="119">
        <v>10</v>
      </c>
      <c r="E9" s="118">
        <v>5.1308363263211903E-3</v>
      </c>
      <c r="F9" s="113"/>
      <c r="G9" s="58"/>
      <c r="H9" s="113"/>
      <c r="I9" s="39"/>
      <c r="J9" s="40"/>
      <c r="K9" s="40"/>
      <c r="L9" s="98" t="s">
        <v>22</v>
      </c>
      <c r="M9" s="117">
        <v>661</v>
      </c>
      <c r="N9" s="118">
        <v>8.1902212970535026E-3</v>
      </c>
      <c r="O9" s="119">
        <v>310</v>
      </c>
      <c r="P9" s="118">
        <v>8.621648681722105E-3</v>
      </c>
      <c r="Q9" s="113"/>
      <c r="R9" s="58"/>
      <c r="S9" s="113"/>
      <c r="T9" s="39"/>
      <c r="U9" s="40"/>
      <c r="V9" s="40"/>
    </row>
    <row r="10" spans="1:22" ht="15" customHeight="1" x14ac:dyDescent="0.2">
      <c r="A10" s="98" t="s">
        <v>25</v>
      </c>
      <c r="B10" s="117" t="s">
        <v>5</v>
      </c>
      <c r="C10" s="118" t="s">
        <v>3</v>
      </c>
      <c r="D10" s="119">
        <v>0</v>
      </c>
      <c r="E10" s="118">
        <v>0</v>
      </c>
      <c r="F10" s="113"/>
      <c r="G10" s="58"/>
      <c r="H10" s="113"/>
      <c r="I10" s="40"/>
      <c r="J10" s="40"/>
      <c r="K10" s="40"/>
      <c r="L10" s="98" t="s">
        <v>25</v>
      </c>
      <c r="M10" s="117">
        <v>69</v>
      </c>
      <c r="N10" s="118">
        <v>8.5495502193145493E-4</v>
      </c>
      <c r="O10" s="119">
        <v>4</v>
      </c>
      <c r="P10" s="118">
        <v>1.1124707976415619E-4</v>
      </c>
      <c r="Q10" s="113"/>
      <c r="R10" s="58"/>
      <c r="S10" s="113"/>
      <c r="T10" s="40"/>
      <c r="U10" s="40"/>
      <c r="V10" s="40"/>
    </row>
    <row r="11" spans="1:22" ht="15" customHeight="1" x14ac:dyDescent="0.2">
      <c r="A11" s="98" t="s">
        <v>26</v>
      </c>
      <c r="B11" s="117" t="s">
        <v>5</v>
      </c>
      <c r="C11" s="118" t="s">
        <v>3</v>
      </c>
      <c r="D11" s="119" t="s">
        <v>5</v>
      </c>
      <c r="E11" s="118" t="s">
        <v>3</v>
      </c>
      <c r="F11" s="113"/>
      <c r="G11" s="58"/>
      <c r="H11" s="113"/>
      <c r="I11" s="64"/>
      <c r="J11" s="64"/>
      <c r="K11" s="64"/>
      <c r="L11" s="98" t="s">
        <v>26</v>
      </c>
      <c r="M11" s="117">
        <v>96</v>
      </c>
      <c r="N11" s="118">
        <v>1.1895026392089807E-3</v>
      </c>
      <c r="O11" s="119">
        <v>26</v>
      </c>
      <c r="P11" s="118">
        <v>7.2310601846701519E-4</v>
      </c>
      <c r="Q11" s="113"/>
      <c r="R11" s="58"/>
      <c r="S11" s="113"/>
      <c r="T11" s="64"/>
      <c r="U11" s="64"/>
      <c r="V11" s="64"/>
    </row>
    <row r="12" spans="1:22" ht="15" customHeight="1" x14ac:dyDescent="0.2">
      <c r="A12" s="98" t="s">
        <v>24</v>
      </c>
      <c r="B12" s="117" t="s">
        <v>5</v>
      </c>
      <c r="C12" s="118" t="s">
        <v>3</v>
      </c>
      <c r="D12" s="119" t="s">
        <v>5</v>
      </c>
      <c r="E12" s="118" t="s">
        <v>3</v>
      </c>
      <c r="F12" s="113"/>
      <c r="G12" s="58"/>
      <c r="H12" s="113"/>
      <c r="I12" s="64"/>
      <c r="J12" s="64"/>
      <c r="K12" s="64"/>
      <c r="L12" s="98" t="s">
        <v>24</v>
      </c>
      <c r="M12" s="117">
        <v>264</v>
      </c>
      <c r="N12" s="118">
        <v>3.2711322578246969E-3</v>
      </c>
      <c r="O12" s="119">
        <v>91</v>
      </c>
      <c r="P12" s="118">
        <v>2.5308710646345534E-3</v>
      </c>
      <c r="Q12" s="113"/>
      <c r="R12" s="58"/>
      <c r="S12" s="113"/>
      <c r="T12" s="64"/>
      <c r="U12" s="64"/>
      <c r="V12" s="64"/>
    </row>
    <row r="13" spans="1:22" ht="15" customHeight="1" x14ac:dyDescent="0.2">
      <c r="A13" s="95" t="s">
        <v>21</v>
      </c>
      <c r="B13" s="117">
        <v>139</v>
      </c>
      <c r="C13" s="118">
        <v>3.5577169183516763E-2</v>
      </c>
      <c r="D13" s="119">
        <v>70</v>
      </c>
      <c r="E13" s="118">
        <v>3.591585428424833E-2</v>
      </c>
      <c r="F13" s="113"/>
      <c r="G13" s="58"/>
      <c r="H13" s="113"/>
      <c r="I13" s="64"/>
      <c r="J13" s="64"/>
      <c r="K13" s="64"/>
      <c r="L13" s="95" t="s">
        <v>21</v>
      </c>
      <c r="M13" s="117">
        <v>3597</v>
      </c>
      <c r="N13" s="118">
        <v>4.4569177012861498E-2</v>
      </c>
      <c r="O13" s="119">
        <v>1680</v>
      </c>
      <c r="P13" s="118">
        <v>4.6723773500945601E-2</v>
      </c>
      <c r="Q13" s="113"/>
      <c r="R13" s="58"/>
      <c r="S13" s="113"/>
      <c r="T13" s="64"/>
      <c r="U13" s="64"/>
      <c r="V13" s="64"/>
    </row>
    <row r="14" spans="1:22" ht="15" customHeight="1" x14ac:dyDescent="0.2">
      <c r="A14" s="98" t="s">
        <v>28</v>
      </c>
      <c r="B14" s="117" t="s">
        <v>5</v>
      </c>
      <c r="C14" s="118" t="s">
        <v>3</v>
      </c>
      <c r="D14" s="119">
        <v>0</v>
      </c>
      <c r="E14" s="118" t="s">
        <v>3</v>
      </c>
      <c r="F14" s="113"/>
      <c r="G14" s="58"/>
      <c r="H14" s="113"/>
      <c r="I14" s="64"/>
      <c r="J14" s="64"/>
      <c r="K14" s="64"/>
      <c r="L14" s="98" t="s">
        <v>28</v>
      </c>
      <c r="M14" s="117">
        <v>237</v>
      </c>
      <c r="N14" s="118">
        <v>2.9365846405471712E-3</v>
      </c>
      <c r="O14" s="119">
        <v>61</v>
      </c>
      <c r="P14" s="118">
        <v>1.6965179664033818E-3</v>
      </c>
      <c r="Q14" s="113"/>
      <c r="R14" s="58"/>
      <c r="S14" s="113"/>
      <c r="T14" s="64"/>
      <c r="U14" s="64"/>
      <c r="V14" s="64"/>
    </row>
    <row r="15" spans="1:22" ht="24.75" customHeight="1" x14ac:dyDescent="0.2">
      <c r="A15" s="95" t="s">
        <v>50</v>
      </c>
      <c r="B15" s="117">
        <v>36</v>
      </c>
      <c r="C15" s="118">
        <v>9.2142308676734074E-3</v>
      </c>
      <c r="D15" s="119">
        <v>16</v>
      </c>
      <c r="E15" s="118">
        <v>8.2093381221139041E-3</v>
      </c>
      <c r="F15" s="113"/>
      <c r="G15" s="58"/>
      <c r="H15" s="113"/>
      <c r="I15" s="64"/>
      <c r="J15" s="64"/>
      <c r="K15" s="64"/>
      <c r="L15" s="95" t="s">
        <v>50</v>
      </c>
      <c r="M15" s="117">
        <v>1052</v>
      </c>
      <c r="N15" s="118">
        <v>1.3034966421331748E-2</v>
      </c>
      <c r="O15" s="119">
        <v>460</v>
      </c>
      <c r="P15" s="118">
        <v>1.2793414172877961E-2</v>
      </c>
      <c r="Q15" s="113"/>
      <c r="R15" s="58"/>
      <c r="S15" s="113"/>
      <c r="T15" s="52"/>
      <c r="U15" s="52"/>
      <c r="V15" s="52"/>
    </row>
    <row r="16" spans="1:22" ht="22.5" customHeight="1" x14ac:dyDescent="0.2">
      <c r="A16" s="95" t="s">
        <v>27</v>
      </c>
      <c r="B16" s="117">
        <v>6</v>
      </c>
      <c r="C16" s="118">
        <v>1.5357051446122344E-3</v>
      </c>
      <c r="D16" s="119">
        <v>3</v>
      </c>
      <c r="E16" s="118">
        <v>1.5392508978963571E-3</v>
      </c>
      <c r="F16" s="113"/>
      <c r="G16" s="58"/>
      <c r="H16" s="113"/>
      <c r="I16" s="63"/>
      <c r="J16" s="63"/>
      <c r="K16" s="63"/>
      <c r="L16" s="95" t="s">
        <v>27</v>
      </c>
      <c r="M16" s="117">
        <v>326</v>
      </c>
      <c r="N16" s="118">
        <v>4.0393527123138307E-3</v>
      </c>
      <c r="O16" s="119">
        <v>87</v>
      </c>
      <c r="P16" s="118">
        <v>2.4196239848703971E-3</v>
      </c>
      <c r="Q16" s="113"/>
      <c r="R16" s="58"/>
      <c r="S16" s="113"/>
    </row>
    <row r="17" spans="1:20" s="5" customFormat="1" ht="15" customHeight="1" x14ac:dyDescent="0.25">
      <c r="A17" s="98" t="s">
        <v>51</v>
      </c>
      <c r="B17" s="117">
        <v>104</v>
      </c>
      <c r="C17" s="118">
        <v>2.6618889173278731E-2</v>
      </c>
      <c r="D17" s="119">
        <v>33</v>
      </c>
      <c r="E17" s="118">
        <v>1.693175987685993E-2</v>
      </c>
      <c r="F17" s="113"/>
      <c r="G17" s="58"/>
      <c r="H17" s="113"/>
      <c r="I17" s="59"/>
      <c r="J17" s="59"/>
      <c r="K17" s="59"/>
      <c r="L17" s="98" t="s">
        <v>51</v>
      </c>
      <c r="M17" s="117">
        <v>2589</v>
      </c>
      <c r="N17" s="118">
        <v>3.2079399301167197E-2</v>
      </c>
      <c r="O17" s="119">
        <v>825</v>
      </c>
      <c r="P17" s="118">
        <v>2.2944710201357216E-2</v>
      </c>
      <c r="Q17" s="113"/>
      <c r="R17" s="58"/>
      <c r="S17" s="113"/>
    </row>
    <row r="18" spans="1:20" s="5" customFormat="1" ht="15" customHeight="1" x14ac:dyDescent="0.25">
      <c r="A18" s="121" t="s">
        <v>13</v>
      </c>
      <c r="B18" s="117">
        <v>3907</v>
      </c>
      <c r="C18" s="118">
        <v>1</v>
      </c>
      <c r="D18" s="119">
        <v>1949</v>
      </c>
      <c r="E18" s="118">
        <v>1</v>
      </c>
      <c r="F18" s="113"/>
      <c r="G18" s="58"/>
      <c r="H18" s="113"/>
      <c r="I18" s="65"/>
      <c r="J18" s="59"/>
      <c r="K18" s="59"/>
      <c r="L18" s="121" t="s">
        <v>13</v>
      </c>
      <c r="M18" s="117">
        <v>80706</v>
      </c>
      <c r="N18" s="118">
        <v>1</v>
      </c>
      <c r="O18" s="119">
        <v>35956</v>
      </c>
      <c r="P18" s="118">
        <v>1</v>
      </c>
      <c r="Q18" s="113"/>
      <c r="R18" s="58"/>
      <c r="S18" s="113"/>
      <c r="T18" s="40"/>
    </row>
    <row r="19" spans="1:20" s="5" customFormat="1" ht="15" customHeight="1" x14ac:dyDescent="0.25">
      <c r="A19" s="4" t="s">
        <v>52</v>
      </c>
      <c r="B19"/>
      <c r="C19"/>
      <c r="D19"/>
      <c r="E19"/>
      <c r="F19" s="10"/>
      <c r="G19" s="10"/>
      <c r="H19" s="10"/>
      <c r="I19" s="14"/>
      <c r="J19" s="59"/>
      <c r="K19" s="59"/>
      <c r="L19" s="4" t="s">
        <v>52</v>
      </c>
      <c r="M19"/>
      <c r="N19"/>
      <c r="O19"/>
      <c r="P19"/>
      <c r="Q19" s="44"/>
      <c r="R19" s="44"/>
      <c r="S19" s="45"/>
      <c r="T19" s="45"/>
    </row>
    <row r="20" spans="1:20" s="5" customFormat="1" ht="15" customHeight="1" x14ac:dyDescent="0.25">
      <c r="A20" s="4" t="s">
        <v>4</v>
      </c>
      <c r="B20"/>
      <c r="C20"/>
      <c r="D20"/>
      <c r="E20"/>
      <c r="F20" s="59"/>
      <c r="G20" s="59"/>
      <c r="H20" s="59"/>
      <c r="I20" s="7"/>
      <c r="J20" s="59"/>
      <c r="K20" s="59"/>
      <c r="L20" s="4" t="s">
        <v>4</v>
      </c>
      <c r="M20"/>
      <c r="N20"/>
      <c r="O20"/>
      <c r="P20"/>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A23" s="46"/>
      <c r="B23" s="66"/>
      <c r="C23" s="66"/>
      <c r="D23" s="59"/>
      <c r="E23" s="59"/>
      <c r="F23" s="59"/>
      <c r="G23" s="59"/>
      <c r="H23" s="59"/>
      <c r="I23" s="59"/>
      <c r="J23" s="59"/>
      <c r="K23" s="59"/>
      <c r="L23" s="46"/>
      <c r="M23" s="46"/>
      <c r="N23" s="46"/>
      <c r="O23" s="42"/>
      <c r="P23" s="42"/>
      <c r="Q23" s="42"/>
      <c r="R23" s="42"/>
      <c r="S23" s="42"/>
      <c r="T23" s="42"/>
    </row>
    <row r="24" spans="1:20" s="5" customFormat="1" ht="19.5" customHeight="1" x14ac:dyDescent="0.25">
      <c r="A24" s="123"/>
      <c r="B24" s="124" t="s">
        <v>49</v>
      </c>
      <c r="C24" s="124" t="s">
        <v>55</v>
      </c>
      <c r="D24" s="59"/>
      <c r="E24" s="59"/>
      <c r="F24" s="59"/>
      <c r="G24" s="59"/>
      <c r="H24" s="59"/>
      <c r="I24" s="59"/>
      <c r="J24" s="59"/>
      <c r="K24" s="59"/>
      <c r="L24" s="123"/>
      <c r="M24" s="127" t="s">
        <v>49</v>
      </c>
      <c r="N24" s="127" t="s">
        <v>55</v>
      </c>
      <c r="O24" s="128"/>
      <c r="P24" s="59"/>
      <c r="Q24" s="59"/>
      <c r="R24" s="59"/>
      <c r="S24" s="59"/>
    </row>
    <row r="25" spans="1:20" s="5" customFormat="1" ht="15" customHeight="1" x14ac:dyDescent="0.25">
      <c r="A25" s="125" t="s">
        <v>2</v>
      </c>
      <c r="B25" s="122">
        <f>B6</f>
        <v>3595</v>
      </c>
      <c r="C25" s="122">
        <f>D6</f>
        <v>1817</v>
      </c>
      <c r="D25" s="59"/>
      <c r="E25" s="59"/>
      <c r="F25" s="59"/>
      <c r="G25" s="59"/>
      <c r="H25" s="59"/>
      <c r="I25" s="59"/>
      <c r="J25" s="59"/>
      <c r="K25" s="59"/>
      <c r="L25" s="125" t="s">
        <v>2</v>
      </c>
      <c r="M25" s="122">
        <f>M6</f>
        <v>71351</v>
      </c>
      <c r="N25" s="122">
        <f>O6</f>
        <v>32231</v>
      </c>
      <c r="O25" s="59"/>
      <c r="P25" s="59"/>
      <c r="Q25" s="59"/>
      <c r="R25" s="59"/>
      <c r="S25" s="59"/>
    </row>
    <row r="26" spans="1:20" s="5" customFormat="1" ht="15" customHeight="1" x14ac:dyDescent="0.25">
      <c r="A26" s="125" t="s">
        <v>6</v>
      </c>
      <c r="B26" s="122">
        <f>B7</f>
        <v>311</v>
      </c>
      <c r="C26" s="122">
        <f>D7</f>
        <v>132</v>
      </c>
      <c r="D26" s="59"/>
      <c r="E26" s="59"/>
      <c r="F26" s="59"/>
      <c r="G26" s="59"/>
      <c r="H26" s="59"/>
      <c r="I26" s="59"/>
      <c r="J26" s="59"/>
      <c r="K26" s="59"/>
      <c r="L26" s="125" t="s">
        <v>6</v>
      </c>
      <c r="M26" s="122">
        <f>M7</f>
        <v>9180</v>
      </c>
      <c r="N26" s="122">
        <f>O7</f>
        <v>3683</v>
      </c>
      <c r="O26" s="59"/>
      <c r="P26" s="59"/>
      <c r="Q26" s="59"/>
      <c r="R26" s="59"/>
      <c r="S26" s="59"/>
    </row>
    <row r="27" spans="1:20" s="5" customFormat="1" ht="15" customHeight="1" x14ac:dyDescent="0.25">
      <c r="A27" s="82"/>
      <c r="B27" s="87"/>
      <c r="C27" s="87"/>
      <c r="D27" s="59"/>
      <c r="E27" s="59"/>
      <c r="F27" s="59"/>
      <c r="G27" s="59"/>
      <c r="H27" s="59"/>
      <c r="I27" s="59"/>
      <c r="J27" s="59"/>
      <c r="K27" s="59"/>
      <c r="L27" s="82"/>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59"/>
      <c r="B29" s="59"/>
      <c r="C29" s="59"/>
      <c r="D29" s="59"/>
      <c r="E29" s="59"/>
      <c r="F29" s="59"/>
      <c r="G29" s="59"/>
      <c r="H29" s="59"/>
      <c r="I29" s="59"/>
      <c r="J29" s="59"/>
      <c r="K29" s="59"/>
      <c r="L29" s="59"/>
      <c r="M29" s="59"/>
      <c r="N29" s="59"/>
      <c r="O29" s="59"/>
      <c r="P29" s="59"/>
      <c r="Q29" s="59"/>
      <c r="R29" s="59"/>
      <c r="S29" s="59"/>
    </row>
    <row r="30" spans="1:20" s="5" customFormat="1" ht="15" customHeight="1" x14ac:dyDescent="0.25">
      <c r="A30" s="59"/>
      <c r="B30" s="59"/>
      <c r="C30" s="59"/>
      <c r="D30" s="59"/>
      <c r="E30" s="59"/>
      <c r="F30" s="59"/>
      <c r="G30" s="59"/>
      <c r="H30" s="59"/>
      <c r="I30" s="59"/>
      <c r="J30" s="59"/>
      <c r="K30" s="59"/>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59"/>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t="s">
        <v>56</v>
      </c>
      <c r="B39" s="69"/>
      <c r="C39" s="69"/>
      <c r="D39" s="69"/>
      <c r="E39" s="69"/>
      <c r="F39" s="69"/>
      <c r="G39" s="69"/>
      <c r="H39" s="69"/>
      <c r="I39" s="69"/>
      <c r="J39" s="69"/>
      <c r="K39" s="69"/>
      <c r="L39" s="126" t="s">
        <v>56</v>
      </c>
      <c r="M39" s="59"/>
      <c r="N39" s="59"/>
      <c r="O39" s="59"/>
      <c r="P39" s="59"/>
      <c r="Q39" s="59"/>
      <c r="R39" s="59"/>
      <c r="S39" s="59"/>
    </row>
    <row r="40" spans="1:20" s="5" customFormat="1" ht="15" customHeight="1" x14ac:dyDescent="0.25">
      <c r="A40" s="60" t="s">
        <v>4</v>
      </c>
      <c r="B40" s="69"/>
      <c r="C40" s="69"/>
      <c r="D40" s="69"/>
      <c r="E40" s="69"/>
      <c r="F40" s="69"/>
      <c r="G40" s="69"/>
      <c r="H40" s="69"/>
      <c r="I40" s="69"/>
      <c r="J40" s="69"/>
      <c r="K40" s="69"/>
      <c r="L40" s="60" t="s">
        <v>4</v>
      </c>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2">
    <mergeCell ref="H1:J1"/>
    <mergeCell ref="R1:T1"/>
    <mergeCell ref="R46:T46"/>
    <mergeCell ref="H46:J46"/>
    <mergeCell ref="A2:J2"/>
    <mergeCell ref="L2:T2"/>
    <mergeCell ref="A4:A5"/>
    <mergeCell ref="B4:C4"/>
    <mergeCell ref="D4:E4"/>
    <mergeCell ref="L4:L5"/>
    <mergeCell ref="M4:N4"/>
    <mergeCell ref="O4:P4"/>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7"/>
  <sheetViews>
    <sheetView showGridLines="0" view="pageLayout" zoomScale="70" zoomScaleNormal="100" zoomScalePageLayoutView="70" workbookViewId="0">
      <selection activeCell="A2" sqref="A2:J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1" width="7.5703125" style="11" customWidth="1"/>
    <col min="12" max="12" width="17.5703125" style="11" customWidth="1"/>
    <col min="13"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14" t="s">
        <v>65</v>
      </c>
      <c r="B2" s="914"/>
      <c r="C2" s="914"/>
      <c r="D2" s="914"/>
      <c r="E2" s="914"/>
      <c r="F2" s="914"/>
      <c r="G2" s="914"/>
      <c r="H2" s="914"/>
      <c r="I2" s="914"/>
      <c r="J2" s="914"/>
      <c r="K2" s="86"/>
      <c r="L2" s="914" t="s">
        <v>66</v>
      </c>
      <c r="M2" s="914"/>
      <c r="N2" s="914"/>
      <c r="O2" s="914"/>
      <c r="P2" s="914"/>
      <c r="Q2" s="914"/>
      <c r="R2" s="914"/>
      <c r="S2" s="914"/>
      <c r="T2" s="914"/>
      <c r="U2" s="53"/>
      <c r="V2" s="86"/>
    </row>
    <row r="3" spans="1:22" x14ac:dyDescent="0.2">
      <c r="A3" s="62"/>
      <c r="B3" s="62"/>
      <c r="C3" s="62"/>
      <c r="D3" s="62"/>
      <c r="E3" s="62"/>
      <c r="F3" s="62"/>
      <c r="G3" s="62"/>
      <c r="H3" s="62"/>
      <c r="I3" s="62"/>
      <c r="J3" s="63"/>
      <c r="L3" s="12"/>
      <c r="M3" s="13"/>
      <c r="N3" s="13"/>
      <c r="O3" s="13"/>
      <c r="P3" s="13"/>
      <c r="Q3" s="13"/>
      <c r="R3" s="13"/>
      <c r="S3" s="13"/>
      <c r="T3" s="13"/>
    </row>
    <row r="4" spans="1:22" ht="37.15" customHeight="1" x14ac:dyDescent="0.2">
      <c r="A4" s="908"/>
      <c r="B4" s="916" t="s">
        <v>49</v>
      </c>
      <c r="C4" s="909"/>
      <c r="D4" s="909" t="s">
        <v>39</v>
      </c>
      <c r="E4" s="909"/>
      <c r="F4" s="70"/>
      <c r="G4" s="70"/>
      <c r="H4" s="70"/>
      <c r="I4" s="37"/>
      <c r="J4" s="36"/>
      <c r="K4" s="37"/>
      <c r="L4" s="908"/>
      <c r="M4" s="916" t="s">
        <v>49</v>
      </c>
      <c r="N4" s="909"/>
      <c r="O4" s="909" t="s">
        <v>39</v>
      </c>
      <c r="P4" s="909"/>
      <c r="Q4" s="70"/>
      <c r="R4" s="70"/>
      <c r="S4" s="70"/>
      <c r="T4" s="37"/>
      <c r="U4" s="36"/>
      <c r="V4" s="37"/>
    </row>
    <row r="5" spans="1:22" x14ac:dyDescent="0.2">
      <c r="A5" s="915"/>
      <c r="B5" s="114" t="s">
        <v>0</v>
      </c>
      <c r="C5" s="115" t="s">
        <v>1</v>
      </c>
      <c r="D5" s="115" t="s">
        <v>0</v>
      </c>
      <c r="E5" s="115" t="s">
        <v>1</v>
      </c>
      <c r="F5" s="53"/>
      <c r="G5" s="53"/>
      <c r="H5" s="53"/>
      <c r="I5" s="38"/>
      <c r="J5" s="38"/>
      <c r="K5" s="38"/>
      <c r="L5" s="915"/>
      <c r="M5" s="114" t="s">
        <v>0</v>
      </c>
      <c r="N5" s="115" t="s">
        <v>1</v>
      </c>
      <c r="O5" s="115" t="s">
        <v>0</v>
      </c>
      <c r="P5" s="115" t="s">
        <v>1</v>
      </c>
      <c r="Q5" s="53"/>
      <c r="R5" s="53"/>
      <c r="S5" s="53"/>
      <c r="T5" s="38"/>
      <c r="U5" s="38"/>
      <c r="V5" s="38"/>
    </row>
    <row r="6" spans="1:22" x14ac:dyDescent="0.2">
      <c r="A6" s="116" t="s">
        <v>2</v>
      </c>
      <c r="B6" s="117">
        <v>3512</v>
      </c>
      <c r="C6" s="118">
        <v>0.91268191268191268</v>
      </c>
      <c r="D6" s="119">
        <v>1725</v>
      </c>
      <c r="E6" s="118">
        <v>0.92443729903536975</v>
      </c>
      <c r="F6" s="83"/>
      <c r="G6" s="83"/>
      <c r="H6" s="83"/>
      <c r="I6" s="7"/>
      <c r="J6" s="7"/>
      <c r="K6" s="7"/>
      <c r="L6" s="116" t="s">
        <v>2</v>
      </c>
      <c r="M6" s="117">
        <v>68738</v>
      </c>
      <c r="N6" s="118">
        <v>0.88174249907000013</v>
      </c>
      <c r="O6" s="119">
        <v>30894</v>
      </c>
      <c r="P6" s="118">
        <v>0.89374258686030028</v>
      </c>
      <c r="Q6" s="83"/>
      <c r="R6" s="83"/>
      <c r="S6" s="83"/>
      <c r="T6" s="7"/>
      <c r="U6" s="7"/>
      <c r="V6" s="7"/>
    </row>
    <row r="7" spans="1:22" ht="15" customHeight="1" x14ac:dyDescent="0.2">
      <c r="A7" s="120" t="s">
        <v>15</v>
      </c>
      <c r="B7" s="117">
        <v>334</v>
      </c>
      <c r="C7" s="118">
        <v>8.6798336798336803E-2</v>
      </c>
      <c r="D7" s="119">
        <v>140</v>
      </c>
      <c r="E7" s="118">
        <v>7.5026795284030015E-2</v>
      </c>
      <c r="F7" s="113"/>
      <c r="G7" s="58"/>
      <c r="H7" s="113"/>
      <c r="I7" s="7"/>
      <c r="J7" s="7"/>
      <c r="K7" s="7"/>
      <c r="L7" s="120" t="s">
        <v>15</v>
      </c>
      <c r="M7" s="117">
        <v>9057</v>
      </c>
      <c r="N7" s="118">
        <v>0.1161794322511128</v>
      </c>
      <c r="O7" s="119">
        <v>3626</v>
      </c>
      <c r="P7" s="118">
        <v>0.10489773483380102</v>
      </c>
      <c r="Q7" s="113"/>
      <c r="R7" s="58"/>
      <c r="S7" s="113"/>
      <c r="T7" s="7"/>
      <c r="U7" s="7"/>
      <c r="V7" s="7"/>
    </row>
    <row r="8" spans="1:22" ht="15" customHeight="1" x14ac:dyDescent="0.2">
      <c r="A8" s="98" t="s">
        <v>23</v>
      </c>
      <c r="B8" s="117">
        <v>5</v>
      </c>
      <c r="C8" s="118">
        <v>1.2993762993762994E-3</v>
      </c>
      <c r="D8" s="119">
        <v>3</v>
      </c>
      <c r="E8" s="118">
        <v>1.6077170418006431E-3</v>
      </c>
      <c r="F8" s="113"/>
      <c r="G8" s="58"/>
      <c r="H8" s="113"/>
      <c r="I8" s="7"/>
      <c r="J8" s="7"/>
      <c r="K8" s="7"/>
      <c r="L8" s="98" t="s">
        <v>23</v>
      </c>
      <c r="M8" s="117">
        <v>281</v>
      </c>
      <c r="N8" s="118">
        <v>3.6045512269584513E-3</v>
      </c>
      <c r="O8" s="119">
        <v>130</v>
      </c>
      <c r="P8" s="118">
        <v>3.7608123354644601E-3</v>
      </c>
      <c r="Q8" s="113"/>
      <c r="R8" s="58"/>
      <c r="S8" s="113"/>
      <c r="T8" s="7"/>
      <c r="U8" s="7"/>
      <c r="V8" s="7"/>
    </row>
    <row r="9" spans="1:22" ht="15" customHeight="1" x14ac:dyDescent="0.2">
      <c r="A9" s="98" t="s">
        <v>22</v>
      </c>
      <c r="B9" s="117">
        <v>19</v>
      </c>
      <c r="C9" s="118">
        <v>4.9376299376299379E-3</v>
      </c>
      <c r="D9" s="119">
        <v>4</v>
      </c>
      <c r="E9" s="118">
        <v>2.1436227224008574E-3</v>
      </c>
      <c r="F9" s="113"/>
      <c r="G9" s="58"/>
      <c r="H9" s="113"/>
      <c r="I9" s="39"/>
      <c r="J9" s="40"/>
      <c r="K9" s="40"/>
      <c r="L9" s="98" t="s">
        <v>22</v>
      </c>
      <c r="M9" s="117">
        <v>681</v>
      </c>
      <c r="N9" s="118">
        <v>8.7355850019882764E-3</v>
      </c>
      <c r="O9" s="119">
        <v>313</v>
      </c>
      <c r="P9" s="118">
        <v>9.0548789307721231E-3</v>
      </c>
      <c r="Q9" s="113"/>
      <c r="R9" s="58"/>
      <c r="S9" s="113"/>
      <c r="T9" s="39"/>
      <c r="U9" s="40"/>
      <c r="V9" s="40"/>
    </row>
    <row r="10" spans="1:22" ht="15" customHeight="1" x14ac:dyDescent="0.2">
      <c r="A10" s="98" t="s">
        <v>25</v>
      </c>
      <c r="B10" s="117" t="s">
        <v>5</v>
      </c>
      <c r="C10" s="118" t="s">
        <v>3</v>
      </c>
      <c r="D10" s="119">
        <v>0</v>
      </c>
      <c r="E10" s="118">
        <v>0</v>
      </c>
      <c r="F10" s="113"/>
      <c r="G10" s="58"/>
      <c r="H10" s="113"/>
      <c r="I10" s="40"/>
      <c r="J10" s="40"/>
      <c r="K10" s="40"/>
      <c r="L10" s="98" t="s">
        <v>25</v>
      </c>
      <c r="M10" s="117">
        <v>78</v>
      </c>
      <c r="N10" s="118">
        <v>1.0005515861308157E-3</v>
      </c>
      <c r="O10" s="119">
        <v>4</v>
      </c>
      <c r="P10" s="118">
        <v>1.157173026296757E-4</v>
      </c>
      <c r="Q10" s="113"/>
      <c r="R10" s="58"/>
      <c r="S10" s="113"/>
      <c r="T10" s="40"/>
      <c r="U10" s="40"/>
      <c r="V10" s="40"/>
    </row>
    <row r="11" spans="1:22" ht="15" customHeight="1" x14ac:dyDescent="0.2">
      <c r="A11" s="98" t="s">
        <v>26</v>
      </c>
      <c r="B11" s="117">
        <v>5</v>
      </c>
      <c r="C11" s="118">
        <v>1.2993762993762994E-3</v>
      </c>
      <c r="D11" s="119">
        <v>0</v>
      </c>
      <c r="E11" s="118" t="s">
        <v>3</v>
      </c>
      <c r="F11" s="113"/>
      <c r="G11" s="58"/>
      <c r="H11" s="113"/>
      <c r="I11" s="64"/>
      <c r="J11" s="64"/>
      <c r="K11" s="64"/>
      <c r="L11" s="98" t="s">
        <v>26</v>
      </c>
      <c r="M11" s="117">
        <v>64</v>
      </c>
      <c r="N11" s="118">
        <v>8.2096540400477191E-4</v>
      </c>
      <c r="O11" s="119">
        <v>15</v>
      </c>
      <c r="P11" s="118">
        <v>4.339398848612839E-4</v>
      </c>
      <c r="Q11" s="113"/>
      <c r="R11" s="58"/>
      <c r="S11" s="113"/>
      <c r="T11" s="64"/>
      <c r="U11" s="64"/>
      <c r="V11" s="64"/>
    </row>
    <row r="12" spans="1:22" ht="15" customHeight="1" x14ac:dyDescent="0.2">
      <c r="A12" s="98" t="s">
        <v>24</v>
      </c>
      <c r="B12" s="117" t="s">
        <v>5</v>
      </c>
      <c r="C12" s="118" t="s">
        <v>3</v>
      </c>
      <c r="D12" s="119" t="s">
        <v>5</v>
      </c>
      <c r="E12" s="118" t="s">
        <v>3</v>
      </c>
      <c r="F12" s="113"/>
      <c r="G12" s="58"/>
      <c r="H12" s="113"/>
      <c r="I12" s="64"/>
      <c r="J12" s="64"/>
      <c r="K12" s="64"/>
      <c r="L12" s="98" t="s">
        <v>24</v>
      </c>
      <c r="M12" s="117">
        <v>240</v>
      </c>
      <c r="N12" s="118">
        <v>3.0786202650178946E-3</v>
      </c>
      <c r="O12" s="119">
        <v>83</v>
      </c>
      <c r="P12" s="118">
        <v>2.4011340295657709E-3</v>
      </c>
      <c r="Q12" s="113"/>
      <c r="R12" s="58"/>
      <c r="S12" s="113"/>
      <c r="T12" s="64"/>
      <c r="U12" s="64"/>
      <c r="V12" s="64"/>
    </row>
    <row r="13" spans="1:22" ht="15" customHeight="1" x14ac:dyDescent="0.2">
      <c r="A13" s="95" t="s">
        <v>21</v>
      </c>
      <c r="B13" s="117">
        <v>148</v>
      </c>
      <c r="C13" s="118">
        <v>3.8461538461538464E-2</v>
      </c>
      <c r="D13" s="119">
        <v>67</v>
      </c>
      <c r="E13" s="118">
        <v>3.590568060021436E-2</v>
      </c>
      <c r="F13" s="113"/>
      <c r="G13" s="58"/>
      <c r="H13" s="113"/>
      <c r="I13" s="64"/>
      <c r="J13" s="64"/>
      <c r="K13" s="64"/>
      <c r="L13" s="95" t="s">
        <v>21</v>
      </c>
      <c r="M13" s="117">
        <v>3521</v>
      </c>
      <c r="N13" s="118">
        <v>4.5165924804700025E-2</v>
      </c>
      <c r="O13" s="119">
        <v>1672</v>
      </c>
      <c r="P13" s="118">
        <v>4.8369832499204443E-2</v>
      </c>
      <c r="Q13" s="113"/>
      <c r="R13" s="58"/>
      <c r="S13" s="113"/>
      <c r="T13" s="64"/>
      <c r="U13" s="64"/>
      <c r="V13" s="64"/>
    </row>
    <row r="14" spans="1:22" ht="15" customHeight="1" x14ac:dyDescent="0.2">
      <c r="A14" s="98" t="s">
        <v>28</v>
      </c>
      <c r="B14" s="117" t="s">
        <v>5</v>
      </c>
      <c r="C14" s="118" t="s">
        <v>3</v>
      </c>
      <c r="D14" s="119" t="s">
        <v>5</v>
      </c>
      <c r="E14" s="118" t="s">
        <v>3</v>
      </c>
      <c r="F14" s="113"/>
      <c r="G14" s="58"/>
      <c r="H14" s="113"/>
      <c r="I14" s="64"/>
      <c r="J14" s="64"/>
      <c r="K14" s="64"/>
      <c r="L14" s="98" t="s">
        <v>28</v>
      </c>
      <c r="M14" s="117">
        <v>251</v>
      </c>
      <c r="N14" s="118">
        <v>3.2197236938312146E-3</v>
      </c>
      <c r="O14" s="119">
        <v>51</v>
      </c>
      <c r="P14" s="118">
        <v>1.4753956085283653E-3</v>
      </c>
      <c r="Q14" s="113"/>
      <c r="R14" s="58"/>
      <c r="S14" s="113"/>
      <c r="T14" s="64"/>
      <c r="U14" s="64"/>
      <c r="V14" s="64"/>
    </row>
    <row r="15" spans="1:22" ht="24.75" customHeight="1" x14ac:dyDescent="0.2">
      <c r="A15" s="95" t="s">
        <v>50</v>
      </c>
      <c r="B15" s="117">
        <v>43</v>
      </c>
      <c r="C15" s="118">
        <v>1.1174636174636175E-2</v>
      </c>
      <c r="D15" s="119">
        <v>25</v>
      </c>
      <c r="E15" s="118">
        <v>1.3397642015005359E-2</v>
      </c>
      <c r="F15" s="113"/>
      <c r="G15" s="58"/>
      <c r="H15" s="113"/>
      <c r="I15" s="64"/>
      <c r="J15" s="64"/>
      <c r="K15" s="64"/>
      <c r="L15" s="95" t="s">
        <v>50</v>
      </c>
      <c r="M15" s="117">
        <v>1070</v>
      </c>
      <c r="N15" s="118">
        <v>1.372551534820478E-2</v>
      </c>
      <c r="O15" s="119">
        <v>492</v>
      </c>
      <c r="P15" s="118">
        <v>1.4233228223450111E-2</v>
      </c>
      <c r="Q15" s="113"/>
      <c r="R15" s="58"/>
      <c r="S15" s="113"/>
      <c r="T15" s="52"/>
      <c r="U15" s="52"/>
      <c r="V15" s="52"/>
    </row>
    <row r="16" spans="1:22" ht="22.5" customHeight="1" x14ac:dyDescent="0.2">
      <c r="A16" s="95" t="s">
        <v>27</v>
      </c>
      <c r="B16" s="117">
        <v>12</v>
      </c>
      <c r="C16" s="118">
        <v>3.1185031185031187E-3</v>
      </c>
      <c r="D16" s="119" t="s">
        <v>5</v>
      </c>
      <c r="E16" s="118" t="s">
        <v>3</v>
      </c>
      <c r="F16" s="113"/>
      <c r="G16" s="58"/>
      <c r="H16" s="113"/>
      <c r="I16" s="63"/>
      <c r="J16" s="63"/>
      <c r="K16" s="63"/>
      <c r="L16" s="95" t="s">
        <v>27</v>
      </c>
      <c r="M16" s="117">
        <v>280</v>
      </c>
      <c r="N16" s="118">
        <v>3.591723642520877E-3</v>
      </c>
      <c r="O16" s="119">
        <v>62</v>
      </c>
      <c r="P16" s="118">
        <v>1.7936181907599734E-3</v>
      </c>
      <c r="Q16" s="113"/>
      <c r="R16" s="58"/>
      <c r="S16" s="113"/>
    </row>
    <row r="17" spans="1:20" s="5" customFormat="1" ht="15" customHeight="1" x14ac:dyDescent="0.25">
      <c r="A17" s="98" t="s">
        <v>51</v>
      </c>
      <c r="B17" s="117">
        <v>102</v>
      </c>
      <c r="C17" s="118">
        <v>2.6507276507276509E-2</v>
      </c>
      <c r="D17" s="119">
        <v>41</v>
      </c>
      <c r="E17" s="118">
        <v>2.1972132904608789E-2</v>
      </c>
      <c r="F17" s="113"/>
      <c r="G17" s="58"/>
      <c r="H17" s="113"/>
      <c r="I17" s="59"/>
      <c r="J17" s="59"/>
      <c r="K17" s="59"/>
      <c r="L17" s="98" t="s">
        <v>51</v>
      </c>
      <c r="M17" s="117">
        <v>2591</v>
      </c>
      <c r="N17" s="118">
        <v>3.3236271277755684E-2</v>
      </c>
      <c r="O17" s="119">
        <v>804</v>
      </c>
      <c r="P17" s="118">
        <v>2.3259177828564816E-2</v>
      </c>
      <c r="Q17" s="113"/>
      <c r="R17" s="58"/>
      <c r="S17" s="113"/>
    </row>
    <row r="18" spans="1:20" s="5" customFormat="1" ht="15" customHeight="1" x14ac:dyDescent="0.25">
      <c r="A18" s="121" t="s">
        <v>13</v>
      </c>
      <c r="B18" s="117">
        <v>3848</v>
      </c>
      <c r="C18" s="118">
        <v>1</v>
      </c>
      <c r="D18" s="119">
        <v>1866</v>
      </c>
      <c r="E18" s="118">
        <v>1</v>
      </c>
      <c r="F18" s="113"/>
      <c r="G18" s="58"/>
      <c r="H18" s="113"/>
      <c r="I18" s="65"/>
      <c r="J18" s="59"/>
      <c r="K18" s="59"/>
      <c r="L18" s="121" t="s">
        <v>13</v>
      </c>
      <c r="M18" s="117">
        <v>77957</v>
      </c>
      <c r="N18" s="118">
        <v>1</v>
      </c>
      <c r="O18" s="119">
        <v>34567</v>
      </c>
      <c r="P18" s="118">
        <v>1</v>
      </c>
      <c r="Q18" s="113"/>
      <c r="R18" s="58"/>
      <c r="S18" s="113"/>
      <c r="T18" s="40"/>
    </row>
    <row r="19" spans="1:20" s="5" customFormat="1" ht="15" customHeight="1" x14ac:dyDescent="0.25">
      <c r="A19" s="4" t="s">
        <v>52</v>
      </c>
      <c r="B19"/>
      <c r="C19"/>
      <c r="D19"/>
      <c r="E19"/>
      <c r="F19" s="10"/>
      <c r="G19" s="10"/>
      <c r="H19" s="10"/>
      <c r="I19" s="14"/>
      <c r="J19" s="59"/>
      <c r="K19" s="59"/>
      <c r="L19" s="4" t="s">
        <v>52</v>
      </c>
      <c r="M19"/>
      <c r="N19"/>
      <c r="O19"/>
      <c r="P19"/>
      <c r="Q19" s="44"/>
      <c r="R19" s="44"/>
      <c r="S19" s="45"/>
      <c r="T19" s="45"/>
    </row>
    <row r="20" spans="1:20" s="5" customFormat="1" ht="15" customHeight="1" x14ac:dyDescent="0.25">
      <c r="A20" s="4" t="s">
        <v>4</v>
      </c>
      <c r="B20"/>
      <c r="C20"/>
      <c r="D20"/>
      <c r="E20"/>
      <c r="F20" s="59"/>
      <c r="G20" s="59"/>
      <c r="H20" s="59"/>
      <c r="I20" s="7"/>
      <c r="J20" s="59"/>
      <c r="K20" s="59"/>
      <c r="L20" s="4" t="s">
        <v>4</v>
      </c>
      <c r="M20"/>
      <c r="N20"/>
      <c r="O20"/>
      <c r="P20"/>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A23" s="46"/>
      <c r="B23" s="66"/>
      <c r="C23" s="66"/>
      <c r="D23" s="59"/>
      <c r="E23" s="59"/>
      <c r="F23" s="59"/>
      <c r="G23" s="59"/>
      <c r="H23" s="59"/>
      <c r="I23" s="59"/>
      <c r="J23" s="59"/>
      <c r="K23" s="59"/>
      <c r="L23" s="46"/>
      <c r="M23" s="46"/>
      <c r="N23" s="46"/>
      <c r="O23" s="42"/>
      <c r="P23" s="42"/>
      <c r="Q23" s="42"/>
      <c r="R23" s="42"/>
      <c r="S23" s="42"/>
      <c r="T23" s="42"/>
    </row>
    <row r="24" spans="1:20" s="5" customFormat="1" ht="19.5" customHeight="1" x14ac:dyDescent="0.25">
      <c r="A24" s="123"/>
      <c r="B24" s="124" t="s">
        <v>49</v>
      </c>
      <c r="C24" s="124" t="s">
        <v>55</v>
      </c>
      <c r="D24" s="59"/>
      <c r="E24" s="59"/>
      <c r="F24" s="59"/>
      <c r="G24" s="59"/>
      <c r="H24" s="59"/>
      <c r="I24" s="59"/>
      <c r="J24" s="59"/>
      <c r="K24" s="59"/>
      <c r="L24" s="123"/>
      <c r="M24" s="127" t="s">
        <v>49</v>
      </c>
      <c r="N24" s="127" t="s">
        <v>55</v>
      </c>
      <c r="O24" s="128"/>
      <c r="P24" s="59"/>
      <c r="Q24" s="59"/>
      <c r="R24" s="59"/>
      <c r="S24" s="59"/>
    </row>
    <row r="25" spans="1:20" s="5" customFormat="1" ht="15" customHeight="1" x14ac:dyDescent="0.25">
      <c r="A25" s="125" t="s">
        <v>2</v>
      </c>
      <c r="B25" s="122">
        <f>B6</f>
        <v>3512</v>
      </c>
      <c r="C25" s="122">
        <f>D6</f>
        <v>1725</v>
      </c>
      <c r="D25" s="59"/>
      <c r="E25" s="59"/>
      <c r="F25" s="59"/>
      <c r="G25" s="59"/>
      <c r="H25" s="59"/>
      <c r="I25" s="59"/>
      <c r="J25" s="59"/>
      <c r="K25" s="59"/>
      <c r="L25" s="125" t="s">
        <v>2</v>
      </c>
      <c r="M25" s="122">
        <f>M6</f>
        <v>68738</v>
      </c>
      <c r="N25" s="122">
        <f>O6</f>
        <v>30894</v>
      </c>
      <c r="O25" s="59"/>
      <c r="P25" s="59"/>
      <c r="Q25" s="59"/>
      <c r="R25" s="59"/>
      <c r="S25" s="59"/>
    </row>
    <row r="26" spans="1:20" s="5" customFormat="1" ht="15" customHeight="1" x14ac:dyDescent="0.25">
      <c r="A26" s="125" t="s">
        <v>6</v>
      </c>
      <c r="B26" s="122">
        <f>B7</f>
        <v>334</v>
      </c>
      <c r="C26" s="122">
        <f>D7</f>
        <v>140</v>
      </c>
      <c r="D26" s="59"/>
      <c r="E26" s="59"/>
      <c r="F26" s="59"/>
      <c r="G26" s="59"/>
      <c r="H26" s="59"/>
      <c r="I26" s="59"/>
      <c r="J26" s="59"/>
      <c r="K26" s="59"/>
      <c r="L26" s="125" t="s">
        <v>6</v>
      </c>
      <c r="M26" s="122">
        <f>M7</f>
        <v>9057</v>
      </c>
      <c r="N26" s="122">
        <f>O7</f>
        <v>3626</v>
      </c>
      <c r="O26" s="59"/>
      <c r="P26" s="59"/>
      <c r="Q26" s="59"/>
      <c r="R26" s="59"/>
      <c r="S26" s="59"/>
    </row>
    <row r="27" spans="1:20" s="5" customFormat="1" ht="15" customHeight="1" x14ac:dyDescent="0.25">
      <c r="A27" s="82"/>
      <c r="B27" s="87"/>
      <c r="C27" s="87"/>
      <c r="D27" s="59"/>
      <c r="E27" s="59"/>
      <c r="F27" s="59"/>
      <c r="G27" s="59"/>
      <c r="H27" s="59"/>
      <c r="I27" s="59"/>
      <c r="J27" s="59"/>
      <c r="K27" s="59"/>
      <c r="L27" s="82"/>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59"/>
      <c r="B29" s="59"/>
      <c r="C29" s="59"/>
      <c r="D29" s="59"/>
      <c r="E29" s="59"/>
      <c r="F29" s="59"/>
      <c r="G29" s="59"/>
      <c r="H29" s="59"/>
      <c r="I29" s="59"/>
      <c r="J29" s="59"/>
      <c r="K29" s="59"/>
      <c r="L29" s="59"/>
      <c r="M29" s="59"/>
      <c r="N29" s="59"/>
      <c r="O29" s="59"/>
      <c r="P29" s="59"/>
      <c r="Q29" s="59"/>
      <c r="R29" s="59"/>
      <c r="S29" s="59"/>
    </row>
    <row r="30" spans="1:20" s="5" customFormat="1" ht="15" customHeight="1" x14ac:dyDescent="0.25">
      <c r="A30" s="59"/>
      <c r="B30" s="59"/>
      <c r="C30" s="59"/>
      <c r="D30" s="59"/>
      <c r="E30" s="59"/>
      <c r="F30" s="59"/>
      <c r="G30" s="59"/>
      <c r="H30" s="59"/>
      <c r="I30" s="59"/>
      <c r="J30" s="59"/>
      <c r="K30" s="59"/>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59"/>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t="s">
        <v>56</v>
      </c>
      <c r="B39" s="69"/>
      <c r="C39" s="69"/>
      <c r="D39" s="69"/>
      <c r="E39" s="69"/>
      <c r="F39" s="69"/>
      <c r="G39" s="69"/>
      <c r="H39" s="69"/>
      <c r="I39" s="69"/>
      <c r="J39" s="69"/>
      <c r="K39" s="69"/>
      <c r="L39" s="126" t="s">
        <v>56</v>
      </c>
      <c r="M39" s="59"/>
      <c r="N39" s="59"/>
      <c r="O39" s="59"/>
      <c r="P39" s="59"/>
      <c r="Q39" s="59"/>
      <c r="R39" s="59"/>
      <c r="S39" s="59"/>
    </row>
    <row r="40" spans="1:20" s="5" customFormat="1" ht="15" customHeight="1" x14ac:dyDescent="0.25">
      <c r="A40" s="60" t="s">
        <v>4</v>
      </c>
      <c r="B40" s="69"/>
      <c r="C40" s="69"/>
      <c r="D40" s="69"/>
      <c r="E40" s="69"/>
      <c r="F40" s="69"/>
      <c r="G40" s="69"/>
      <c r="H40" s="69"/>
      <c r="I40" s="69"/>
      <c r="J40" s="69"/>
      <c r="K40" s="69"/>
      <c r="L40" s="60" t="s">
        <v>4</v>
      </c>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2">
    <mergeCell ref="H1:J1"/>
    <mergeCell ref="R1:T1"/>
    <mergeCell ref="R46:T46"/>
    <mergeCell ref="H46:J46"/>
    <mergeCell ref="A2:J2"/>
    <mergeCell ref="L2:T2"/>
    <mergeCell ref="A4:A5"/>
    <mergeCell ref="B4:C4"/>
    <mergeCell ref="D4:E4"/>
    <mergeCell ref="L4:L5"/>
    <mergeCell ref="M4:N4"/>
    <mergeCell ref="O4:P4"/>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7"/>
  <sheetViews>
    <sheetView showGridLines="0" view="pageLayout" zoomScale="70" zoomScaleNormal="100" zoomScalePageLayoutView="70" workbookViewId="0">
      <selection activeCell="E3" sqref="E3"/>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1" width="7.5703125" style="11" customWidth="1"/>
    <col min="12" max="12" width="17.5703125" style="11" customWidth="1"/>
    <col min="13"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14" t="s">
        <v>67</v>
      </c>
      <c r="B2" s="914"/>
      <c r="C2" s="914"/>
      <c r="D2" s="914"/>
      <c r="E2" s="914"/>
      <c r="F2" s="914"/>
      <c r="G2" s="914"/>
      <c r="H2" s="914"/>
      <c r="I2" s="914"/>
      <c r="J2" s="914"/>
      <c r="K2" s="86"/>
      <c r="L2" s="914" t="s">
        <v>68</v>
      </c>
      <c r="M2" s="914"/>
      <c r="N2" s="914"/>
      <c r="O2" s="914"/>
      <c r="P2" s="914"/>
      <c r="Q2" s="914"/>
      <c r="R2" s="914"/>
      <c r="S2" s="914"/>
      <c r="T2" s="914"/>
      <c r="U2" s="53"/>
      <c r="V2" s="86"/>
    </row>
    <row r="3" spans="1:22" x14ac:dyDescent="0.2">
      <c r="A3" s="62"/>
      <c r="B3" s="62"/>
      <c r="C3" s="62"/>
      <c r="D3" s="62"/>
      <c r="E3" s="62"/>
      <c r="F3" s="62"/>
      <c r="G3" s="62"/>
      <c r="H3" s="62"/>
      <c r="I3" s="62"/>
      <c r="J3" s="63"/>
      <c r="L3" s="12"/>
      <c r="M3" s="13"/>
      <c r="N3" s="13"/>
      <c r="O3" s="13"/>
      <c r="P3" s="13"/>
      <c r="Q3" s="13"/>
      <c r="R3" s="13"/>
      <c r="S3" s="13"/>
      <c r="T3" s="13"/>
    </row>
    <row r="4" spans="1:22" ht="37.15" customHeight="1" x14ac:dyDescent="0.2">
      <c r="A4" s="908"/>
      <c r="B4" s="916" t="s">
        <v>49</v>
      </c>
      <c r="C4" s="909"/>
      <c r="D4" s="909" t="s">
        <v>39</v>
      </c>
      <c r="E4" s="909"/>
      <c r="F4" s="70"/>
      <c r="G4" s="70"/>
      <c r="H4" s="70"/>
      <c r="I4" s="37"/>
      <c r="J4" s="36"/>
      <c r="K4" s="37"/>
      <c r="L4" s="908"/>
      <c r="M4" s="916" t="s">
        <v>49</v>
      </c>
      <c r="N4" s="909"/>
      <c r="O4" s="909" t="s">
        <v>39</v>
      </c>
      <c r="P4" s="909"/>
      <c r="Q4" s="70"/>
      <c r="R4" s="70"/>
      <c r="S4" s="70"/>
      <c r="T4" s="37"/>
      <c r="U4" s="36"/>
      <c r="V4" s="37"/>
    </row>
    <row r="5" spans="1:22" x14ac:dyDescent="0.2">
      <c r="A5" s="915"/>
      <c r="B5" s="114" t="s">
        <v>0</v>
      </c>
      <c r="C5" s="115" t="s">
        <v>1</v>
      </c>
      <c r="D5" s="115" t="s">
        <v>0</v>
      </c>
      <c r="E5" s="115" t="s">
        <v>1</v>
      </c>
      <c r="F5" s="53"/>
      <c r="G5" s="53"/>
      <c r="H5" s="53"/>
      <c r="I5" s="38"/>
      <c r="J5" s="38"/>
      <c r="K5" s="38"/>
      <c r="L5" s="915"/>
      <c r="M5" s="114" t="s">
        <v>0</v>
      </c>
      <c r="N5" s="115" t="s">
        <v>1</v>
      </c>
      <c r="O5" s="115" t="s">
        <v>0</v>
      </c>
      <c r="P5" s="115" t="s">
        <v>1</v>
      </c>
      <c r="Q5" s="53"/>
      <c r="R5" s="53"/>
      <c r="S5" s="53"/>
      <c r="T5" s="38"/>
      <c r="U5" s="38"/>
      <c r="V5" s="38"/>
    </row>
    <row r="6" spans="1:22" x14ac:dyDescent="0.2">
      <c r="A6" s="116" t="s">
        <v>2</v>
      </c>
      <c r="B6" s="117">
        <v>3346</v>
      </c>
      <c r="C6" s="118">
        <v>0.91696355165798848</v>
      </c>
      <c r="D6" s="119">
        <v>1637</v>
      </c>
      <c r="E6" s="118">
        <v>0.91760089686098656</v>
      </c>
      <c r="F6" s="83"/>
      <c r="G6" s="83"/>
      <c r="H6" s="83"/>
      <c r="I6" s="7"/>
      <c r="J6" s="7"/>
      <c r="K6" s="7"/>
      <c r="L6" s="116" t="s">
        <v>2</v>
      </c>
      <c r="M6" s="117">
        <v>67422</v>
      </c>
      <c r="N6" s="118">
        <v>0.87952828834940056</v>
      </c>
      <c r="O6" s="119">
        <v>31040</v>
      </c>
      <c r="P6" s="118">
        <v>0.88983172318894588</v>
      </c>
      <c r="Q6" s="83"/>
      <c r="R6" s="83"/>
      <c r="S6" s="83"/>
      <c r="T6" s="7"/>
      <c r="U6" s="7"/>
      <c r="V6" s="7"/>
    </row>
    <row r="7" spans="1:22" ht="15" customHeight="1" x14ac:dyDescent="0.2">
      <c r="A7" s="120" t="s">
        <v>15</v>
      </c>
      <c r="B7" s="117">
        <v>296</v>
      </c>
      <c r="C7" s="118">
        <v>8.1118114551932033E-2</v>
      </c>
      <c r="D7" s="119">
        <v>145</v>
      </c>
      <c r="E7" s="118">
        <v>8.1278026905829595E-2</v>
      </c>
      <c r="F7" s="113"/>
      <c r="G7" s="58"/>
      <c r="H7" s="113"/>
      <c r="I7" s="7"/>
      <c r="J7" s="7"/>
      <c r="K7" s="7"/>
      <c r="L7" s="120" t="s">
        <v>15</v>
      </c>
      <c r="M7" s="117">
        <v>9013</v>
      </c>
      <c r="N7" s="118">
        <v>0.11757569432667597</v>
      </c>
      <c r="O7" s="119">
        <v>3780</v>
      </c>
      <c r="P7" s="118">
        <v>0.10836223948628272</v>
      </c>
      <c r="Q7" s="113"/>
      <c r="R7" s="58"/>
      <c r="S7" s="113"/>
      <c r="T7" s="7"/>
      <c r="U7" s="7"/>
      <c r="V7" s="7"/>
    </row>
    <row r="8" spans="1:22" ht="15" customHeight="1" x14ac:dyDescent="0.2">
      <c r="A8" s="98" t="s">
        <v>23</v>
      </c>
      <c r="B8" s="117" t="s">
        <v>5</v>
      </c>
      <c r="C8" s="118" t="s">
        <v>3</v>
      </c>
      <c r="D8" s="119" t="s">
        <v>5</v>
      </c>
      <c r="E8" s="118" t="s">
        <v>3</v>
      </c>
      <c r="F8" s="113"/>
      <c r="G8" s="58"/>
      <c r="H8" s="113"/>
      <c r="I8" s="7"/>
      <c r="J8" s="7"/>
      <c r="K8" s="7"/>
      <c r="L8" s="98" t="s">
        <v>23</v>
      </c>
      <c r="M8" s="117">
        <v>279</v>
      </c>
      <c r="N8" s="118">
        <v>3.6395893395254186E-3</v>
      </c>
      <c r="O8" s="119">
        <v>115</v>
      </c>
      <c r="P8" s="118">
        <v>3.2967347991858498E-3</v>
      </c>
      <c r="Q8" s="113"/>
      <c r="R8" s="58"/>
      <c r="S8" s="113"/>
      <c r="T8" s="7"/>
      <c r="U8" s="7"/>
      <c r="V8" s="7"/>
    </row>
    <row r="9" spans="1:22" ht="15" customHeight="1" x14ac:dyDescent="0.2">
      <c r="A9" s="98" t="s">
        <v>22</v>
      </c>
      <c r="B9" s="117">
        <v>19</v>
      </c>
      <c r="C9" s="118">
        <v>5.2069060016442861E-3</v>
      </c>
      <c r="D9" s="119">
        <v>10</v>
      </c>
      <c r="E9" s="118">
        <v>5.6053811659192822E-3</v>
      </c>
      <c r="F9" s="113"/>
      <c r="G9" s="58"/>
      <c r="H9" s="113"/>
      <c r="I9" s="39"/>
      <c r="J9" s="40"/>
      <c r="K9" s="40"/>
      <c r="L9" s="98" t="s">
        <v>22</v>
      </c>
      <c r="M9" s="117">
        <v>734</v>
      </c>
      <c r="N9" s="118">
        <v>9.5751203412604204E-3</v>
      </c>
      <c r="O9" s="119">
        <v>361</v>
      </c>
      <c r="P9" s="118">
        <v>1.0348880543531233E-2</v>
      </c>
      <c r="Q9" s="113"/>
      <c r="R9" s="58"/>
      <c r="S9" s="113"/>
      <c r="T9" s="39"/>
      <c r="U9" s="40"/>
      <c r="V9" s="40"/>
    </row>
    <row r="10" spans="1:22" ht="15" customHeight="1" x14ac:dyDescent="0.2">
      <c r="A10" s="98" t="s">
        <v>25</v>
      </c>
      <c r="B10" s="117" t="s">
        <v>5</v>
      </c>
      <c r="C10" s="118" t="s">
        <v>3</v>
      </c>
      <c r="D10" s="119" t="s">
        <v>5</v>
      </c>
      <c r="E10" s="118" t="s">
        <v>3</v>
      </c>
      <c r="F10" s="113"/>
      <c r="G10" s="58"/>
      <c r="H10" s="113"/>
      <c r="I10" s="40"/>
      <c r="J10" s="40"/>
      <c r="K10" s="40"/>
      <c r="L10" s="98" t="s">
        <v>25</v>
      </c>
      <c r="M10" s="117">
        <v>108</v>
      </c>
      <c r="N10" s="118">
        <v>1.4088732927195168E-3</v>
      </c>
      <c r="O10" s="119">
        <v>18</v>
      </c>
      <c r="P10" s="118">
        <v>5.1601066422039387E-4</v>
      </c>
      <c r="Q10" s="113"/>
      <c r="R10" s="58"/>
      <c r="S10" s="113"/>
      <c r="T10" s="40"/>
      <c r="U10" s="40"/>
      <c r="V10" s="40"/>
    </row>
    <row r="11" spans="1:22" ht="15" customHeight="1" x14ac:dyDescent="0.2">
      <c r="A11" s="98" t="s">
        <v>26</v>
      </c>
      <c r="B11" s="117">
        <v>5</v>
      </c>
      <c r="C11" s="118">
        <v>1.3702384214853384E-3</v>
      </c>
      <c r="D11" s="119">
        <v>3</v>
      </c>
      <c r="E11" s="118" t="s">
        <v>3</v>
      </c>
      <c r="F11" s="113"/>
      <c r="G11" s="58"/>
      <c r="H11" s="113"/>
      <c r="I11" s="64"/>
      <c r="J11" s="64"/>
      <c r="K11" s="64"/>
      <c r="L11" s="98" t="s">
        <v>26</v>
      </c>
      <c r="M11" s="117">
        <v>66</v>
      </c>
      <c r="N11" s="118">
        <v>8.6097812332859363E-4</v>
      </c>
      <c r="O11" s="119">
        <v>14</v>
      </c>
      <c r="P11" s="118">
        <v>4.0134162772697304E-4</v>
      </c>
      <c r="Q11" s="113"/>
      <c r="R11" s="58"/>
      <c r="S11" s="113"/>
      <c r="T11" s="64"/>
      <c r="U11" s="64"/>
      <c r="V11" s="64"/>
    </row>
    <row r="12" spans="1:22" ht="15" customHeight="1" x14ac:dyDescent="0.2">
      <c r="A12" s="98" t="s">
        <v>24</v>
      </c>
      <c r="B12" s="117" t="s">
        <v>5</v>
      </c>
      <c r="C12" s="118" t="s">
        <v>3</v>
      </c>
      <c r="D12" s="119" t="s">
        <v>5</v>
      </c>
      <c r="E12" s="118" t="s">
        <v>3</v>
      </c>
      <c r="F12" s="113"/>
      <c r="G12" s="58"/>
      <c r="H12" s="113"/>
      <c r="I12" s="64"/>
      <c r="J12" s="64"/>
      <c r="K12" s="64"/>
      <c r="L12" s="98" t="s">
        <v>24</v>
      </c>
      <c r="M12" s="117">
        <v>236</v>
      </c>
      <c r="N12" s="118">
        <v>3.078649047053759E-3</v>
      </c>
      <c r="O12" s="119">
        <v>68</v>
      </c>
      <c r="P12" s="118">
        <v>1.9493736203881546E-3</v>
      </c>
      <c r="Q12" s="113"/>
      <c r="R12" s="58"/>
      <c r="S12" s="113"/>
      <c r="T12" s="64"/>
      <c r="U12" s="64"/>
      <c r="V12" s="64"/>
    </row>
    <row r="13" spans="1:22" ht="15" customHeight="1" x14ac:dyDescent="0.2">
      <c r="A13" s="95" t="s">
        <v>21</v>
      </c>
      <c r="B13" s="117">
        <v>137</v>
      </c>
      <c r="C13" s="118">
        <v>3.7544532748698276E-2</v>
      </c>
      <c r="D13" s="119">
        <v>79</v>
      </c>
      <c r="E13" s="118">
        <v>4.4282511210762335E-2</v>
      </c>
      <c r="F13" s="113"/>
      <c r="G13" s="58"/>
      <c r="H13" s="113"/>
      <c r="I13" s="64"/>
      <c r="J13" s="64"/>
      <c r="K13" s="64"/>
      <c r="L13" s="95" t="s">
        <v>21</v>
      </c>
      <c r="M13" s="117">
        <v>3504</v>
      </c>
      <c r="N13" s="118">
        <v>4.5710111274899878E-2</v>
      </c>
      <c r="O13" s="119">
        <v>1710</v>
      </c>
      <c r="P13" s="118">
        <v>4.902101310093742E-2</v>
      </c>
      <c r="Q13" s="113"/>
      <c r="R13" s="58"/>
      <c r="S13" s="113"/>
      <c r="T13" s="64"/>
      <c r="U13" s="64"/>
      <c r="V13" s="64"/>
    </row>
    <row r="14" spans="1:22" ht="15" customHeight="1" x14ac:dyDescent="0.2">
      <c r="A14" s="98" t="s">
        <v>28</v>
      </c>
      <c r="B14" s="117">
        <v>4</v>
      </c>
      <c r="C14" s="118">
        <v>1.0961907371882709E-3</v>
      </c>
      <c r="D14" s="119">
        <v>0</v>
      </c>
      <c r="E14" s="118">
        <v>0</v>
      </c>
      <c r="F14" s="113"/>
      <c r="G14" s="58"/>
      <c r="H14" s="113"/>
      <c r="I14" s="64"/>
      <c r="J14" s="64"/>
      <c r="K14" s="64"/>
      <c r="L14" s="98" t="s">
        <v>28</v>
      </c>
      <c r="M14" s="117">
        <v>283</v>
      </c>
      <c r="N14" s="118">
        <v>3.6917698318483633E-3</v>
      </c>
      <c r="O14" s="119">
        <v>93</v>
      </c>
      <c r="P14" s="118">
        <v>2.6660550984720353E-3</v>
      </c>
      <c r="Q14" s="113"/>
      <c r="R14" s="58"/>
      <c r="S14" s="113"/>
      <c r="T14" s="64"/>
      <c r="U14" s="64"/>
      <c r="V14" s="64"/>
    </row>
    <row r="15" spans="1:22" ht="24.75" customHeight="1" x14ac:dyDescent="0.2">
      <c r="A15" s="95" t="s">
        <v>50</v>
      </c>
      <c r="B15" s="117">
        <v>29</v>
      </c>
      <c r="C15" s="118">
        <v>7.9473828446149624E-3</v>
      </c>
      <c r="D15" s="119">
        <v>11</v>
      </c>
      <c r="E15" s="118">
        <v>6.1659192825112103E-3</v>
      </c>
      <c r="F15" s="113"/>
      <c r="G15" s="58"/>
      <c r="H15" s="113"/>
      <c r="I15" s="64"/>
      <c r="J15" s="64"/>
      <c r="K15" s="64"/>
      <c r="L15" s="95" t="s">
        <v>50</v>
      </c>
      <c r="M15" s="117">
        <v>1008</v>
      </c>
      <c r="N15" s="118">
        <v>1.3149484065382157E-2</v>
      </c>
      <c r="O15" s="119">
        <v>457</v>
      </c>
      <c r="P15" s="118">
        <v>1.3100937419373333E-2</v>
      </c>
      <c r="Q15" s="113"/>
      <c r="R15" s="58"/>
      <c r="S15" s="113"/>
      <c r="T15" s="52"/>
      <c r="U15" s="52"/>
      <c r="V15" s="52"/>
    </row>
    <row r="16" spans="1:22" ht="22.5" customHeight="1" x14ac:dyDescent="0.2">
      <c r="A16" s="95" t="s">
        <v>27</v>
      </c>
      <c r="B16" s="117" t="s">
        <v>5</v>
      </c>
      <c r="C16" s="118" t="s">
        <v>3</v>
      </c>
      <c r="D16" s="119">
        <v>4</v>
      </c>
      <c r="E16" s="118">
        <v>2.242152466367713E-3</v>
      </c>
      <c r="F16" s="113"/>
      <c r="G16" s="58"/>
      <c r="H16" s="113"/>
      <c r="I16" s="63"/>
      <c r="J16" s="63"/>
      <c r="K16" s="63"/>
      <c r="L16" s="95" t="s">
        <v>27</v>
      </c>
      <c r="M16" s="117">
        <v>323</v>
      </c>
      <c r="N16" s="118">
        <v>4.213574755077814E-3</v>
      </c>
      <c r="O16" s="119">
        <v>84</v>
      </c>
      <c r="P16" s="118">
        <v>2.4080497663618384E-3</v>
      </c>
      <c r="Q16" s="113"/>
      <c r="R16" s="58"/>
      <c r="S16" s="113"/>
    </row>
    <row r="17" spans="1:20" s="5" customFormat="1" ht="15" customHeight="1" x14ac:dyDescent="0.25">
      <c r="A17" s="98" t="s">
        <v>51</v>
      </c>
      <c r="B17" s="117">
        <v>102</v>
      </c>
      <c r="C17" s="118">
        <v>2.7952863798300906E-2</v>
      </c>
      <c r="D17" s="119">
        <v>38</v>
      </c>
      <c r="E17" s="118">
        <v>2.1300448430493273E-2</v>
      </c>
      <c r="F17" s="113"/>
      <c r="G17" s="58"/>
      <c r="H17" s="113"/>
      <c r="I17" s="59"/>
      <c r="J17" s="59"/>
      <c r="K17" s="59"/>
      <c r="L17" s="98" t="s">
        <v>51</v>
      </c>
      <c r="M17" s="117">
        <v>2472</v>
      </c>
      <c r="N17" s="118">
        <v>3.2247544255580053E-2</v>
      </c>
      <c r="O17" s="119">
        <v>860</v>
      </c>
      <c r="P17" s="118">
        <v>2.4653842846085485E-2</v>
      </c>
      <c r="Q17" s="113"/>
      <c r="R17" s="58"/>
      <c r="S17" s="113"/>
    </row>
    <row r="18" spans="1:20" s="5" customFormat="1" ht="15" customHeight="1" x14ac:dyDescent="0.25">
      <c r="A18" s="121" t="s">
        <v>13</v>
      </c>
      <c r="B18" s="117">
        <v>3649</v>
      </c>
      <c r="C18" s="118">
        <v>1</v>
      </c>
      <c r="D18" s="119">
        <v>1784</v>
      </c>
      <c r="E18" s="118">
        <v>1</v>
      </c>
      <c r="F18" s="113"/>
      <c r="G18" s="58"/>
      <c r="H18" s="113"/>
      <c r="I18" s="65"/>
      <c r="J18" s="59"/>
      <c r="K18" s="59"/>
      <c r="L18" s="121" t="s">
        <v>13</v>
      </c>
      <c r="M18" s="117">
        <v>76657</v>
      </c>
      <c r="N18" s="118">
        <v>1</v>
      </c>
      <c r="O18" s="119">
        <v>34883</v>
      </c>
      <c r="P18" s="118">
        <v>1</v>
      </c>
      <c r="Q18" s="113"/>
      <c r="R18" s="58"/>
      <c r="S18" s="113"/>
      <c r="T18" s="40"/>
    </row>
    <row r="19" spans="1:20" s="5" customFormat="1" ht="15" customHeight="1" x14ac:dyDescent="0.25">
      <c r="A19" s="4" t="s">
        <v>52</v>
      </c>
      <c r="B19"/>
      <c r="C19"/>
      <c r="D19"/>
      <c r="E19"/>
      <c r="F19" s="10"/>
      <c r="G19" s="10"/>
      <c r="H19" s="10"/>
      <c r="I19" s="14"/>
      <c r="J19" s="59"/>
      <c r="K19" s="59"/>
      <c r="L19" s="4" t="s">
        <v>52</v>
      </c>
      <c r="M19"/>
      <c r="N19"/>
      <c r="O19"/>
      <c r="P19"/>
      <c r="Q19" s="44"/>
      <c r="R19" s="44"/>
      <c r="S19" s="45"/>
      <c r="T19" s="45"/>
    </row>
    <row r="20" spans="1:20" s="5" customFormat="1" ht="15" customHeight="1" x14ac:dyDescent="0.25">
      <c r="A20" s="4" t="s">
        <v>4</v>
      </c>
      <c r="B20"/>
      <c r="C20"/>
      <c r="D20"/>
      <c r="E20"/>
      <c r="F20" s="59"/>
      <c r="G20" s="59"/>
      <c r="H20" s="59"/>
      <c r="I20" s="7"/>
      <c r="J20" s="59"/>
      <c r="K20" s="59"/>
      <c r="L20" s="4" t="s">
        <v>4</v>
      </c>
      <c r="M20"/>
      <c r="N20"/>
      <c r="O20"/>
      <c r="P20"/>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A23" s="46"/>
      <c r="B23" s="66"/>
      <c r="C23" s="66"/>
      <c r="D23" s="59"/>
      <c r="E23" s="59"/>
      <c r="F23" s="59"/>
      <c r="G23" s="59"/>
      <c r="H23" s="59"/>
      <c r="I23" s="59"/>
      <c r="J23" s="59"/>
      <c r="K23" s="59"/>
      <c r="L23" s="46"/>
      <c r="M23" s="46"/>
      <c r="N23" s="46"/>
      <c r="O23" s="42"/>
      <c r="P23" s="42"/>
      <c r="Q23" s="42"/>
      <c r="R23" s="42"/>
      <c r="S23" s="42"/>
      <c r="T23" s="42"/>
    </row>
    <row r="24" spans="1:20" s="5" customFormat="1" ht="19.5" customHeight="1" x14ac:dyDescent="0.25">
      <c r="A24" s="123"/>
      <c r="B24" s="124" t="s">
        <v>49</v>
      </c>
      <c r="C24" s="124" t="s">
        <v>55</v>
      </c>
      <c r="D24" s="59"/>
      <c r="E24" s="59"/>
      <c r="F24" s="59"/>
      <c r="G24" s="59"/>
      <c r="H24" s="59"/>
      <c r="I24" s="59"/>
      <c r="J24" s="59"/>
      <c r="K24" s="59"/>
      <c r="L24" s="123"/>
      <c r="M24" s="127" t="s">
        <v>49</v>
      </c>
      <c r="N24" s="127" t="s">
        <v>55</v>
      </c>
      <c r="O24" s="128"/>
      <c r="P24" s="59"/>
      <c r="Q24" s="59"/>
      <c r="R24" s="59"/>
      <c r="S24" s="59"/>
    </row>
    <row r="25" spans="1:20" s="5" customFormat="1" ht="15" customHeight="1" x14ac:dyDescent="0.25">
      <c r="A25" s="125" t="s">
        <v>2</v>
      </c>
      <c r="B25" s="122">
        <f>B6</f>
        <v>3346</v>
      </c>
      <c r="C25" s="122">
        <f>D6</f>
        <v>1637</v>
      </c>
      <c r="D25" s="59"/>
      <c r="E25" s="59"/>
      <c r="F25" s="59"/>
      <c r="G25" s="59"/>
      <c r="H25" s="59"/>
      <c r="I25" s="59"/>
      <c r="J25" s="59"/>
      <c r="K25" s="59"/>
      <c r="L25" s="125" t="s">
        <v>2</v>
      </c>
      <c r="M25" s="122">
        <f>M6</f>
        <v>67422</v>
      </c>
      <c r="N25" s="122">
        <f>O6</f>
        <v>31040</v>
      </c>
      <c r="O25" s="59"/>
      <c r="P25" s="59"/>
      <c r="Q25" s="59"/>
      <c r="R25" s="59"/>
      <c r="S25" s="59"/>
    </row>
    <row r="26" spans="1:20" s="5" customFormat="1" ht="15" customHeight="1" x14ac:dyDescent="0.25">
      <c r="A26" s="125" t="s">
        <v>6</v>
      </c>
      <c r="B26" s="122">
        <f>B7</f>
        <v>296</v>
      </c>
      <c r="C26" s="122">
        <f>D7</f>
        <v>145</v>
      </c>
      <c r="D26" s="59"/>
      <c r="E26" s="59"/>
      <c r="F26" s="59"/>
      <c r="G26" s="59"/>
      <c r="H26" s="59"/>
      <c r="I26" s="59"/>
      <c r="J26" s="59"/>
      <c r="K26" s="59"/>
      <c r="L26" s="125" t="s">
        <v>6</v>
      </c>
      <c r="M26" s="122">
        <f>M7</f>
        <v>9013</v>
      </c>
      <c r="N26" s="122">
        <f>O7</f>
        <v>3780</v>
      </c>
      <c r="O26" s="59"/>
      <c r="P26" s="59"/>
      <c r="Q26" s="59"/>
      <c r="R26" s="59"/>
      <c r="S26" s="59"/>
    </row>
    <row r="27" spans="1:20" s="5" customFormat="1" ht="15" customHeight="1" x14ac:dyDescent="0.25">
      <c r="A27" s="82"/>
      <c r="B27" s="87"/>
      <c r="C27" s="87"/>
      <c r="D27" s="59"/>
      <c r="E27" s="59"/>
      <c r="F27" s="59"/>
      <c r="G27" s="59"/>
      <c r="H27" s="59"/>
      <c r="I27" s="59"/>
      <c r="J27" s="59"/>
      <c r="K27" s="59"/>
      <c r="L27" s="82"/>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59"/>
      <c r="B29" s="59"/>
      <c r="C29" s="59"/>
      <c r="D29" s="59"/>
      <c r="E29" s="59"/>
      <c r="F29" s="59"/>
      <c r="G29" s="59"/>
      <c r="H29" s="59"/>
      <c r="I29" s="59"/>
      <c r="J29" s="59"/>
      <c r="K29" s="59"/>
      <c r="L29" s="59"/>
      <c r="M29" s="59"/>
      <c r="N29" s="59"/>
      <c r="O29" s="59"/>
      <c r="P29" s="59"/>
      <c r="Q29" s="59"/>
      <c r="R29" s="59"/>
      <c r="S29" s="59"/>
    </row>
    <row r="30" spans="1:20" s="5" customFormat="1" ht="15" customHeight="1" x14ac:dyDescent="0.25">
      <c r="A30" s="59"/>
      <c r="B30" s="59"/>
      <c r="C30" s="59"/>
      <c r="D30" s="59"/>
      <c r="E30" s="59"/>
      <c r="F30" s="59"/>
      <c r="G30" s="59"/>
      <c r="H30" s="59"/>
      <c r="I30" s="59"/>
      <c r="J30" s="59"/>
      <c r="K30" s="59"/>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59"/>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t="s">
        <v>56</v>
      </c>
      <c r="B39" s="69"/>
      <c r="C39" s="69"/>
      <c r="D39" s="69"/>
      <c r="E39" s="69"/>
      <c r="F39" s="69"/>
      <c r="G39" s="69"/>
      <c r="H39" s="69"/>
      <c r="I39" s="69"/>
      <c r="J39" s="69"/>
      <c r="K39" s="69"/>
      <c r="L39" s="126" t="s">
        <v>56</v>
      </c>
      <c r="M39" s="59"/>
      <c r="N39" s="59"/>
      <c r="O39" s="59"/>
      <c r="P39" s="59"/>
      <c r="Q39" s="59"/>
      <c r="R39" s="59"/>
      <c r="S39" s="59"/>
    </row>
    <row r="40" spans="1:20" s="5" customFormat="1" ht="15" customHeight="1" x14ac:dyDescent="0.25">
      <c r="A40" s="60" t="s">
        <v>4</v>
      </c>
      <c r="B40" s="69"/>
      <c r="C40" s="69"/>
      <c r="D40" s="69"/>
      <c r="E40" s="69"/>
      <c r="F40" s="69"/>
      <c r="G40" s="69"/>
      <c r="H40" s="69"/>
      <c r="I40" s="69"/>
      <c r="J40" s="69"/>
      <c r="K40" s="69"/>
      <c r="L40" s="60" t="s">
        <v>4</v>
      </c>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2">
    <mergeCell ref="H1:J1"/>
    <mergeCell ref="R1:T1"/>
    <mergeCell ref="R46:T46"/>
    <mergeCell ref="H46:J46"/>
    <mergeCell ref="A2:J2"/>
    <mergeCell ref="L2:T2"/>
    <mergeCell ref="A4:A5"/>
    <mergeCell ref="B4:C4"/>
    <mergeCell ref="D4:E4"/>
    <mergeCell ref="L4:L5"/>
    <mergeCell ref="M4:N4"/>
    <mergeCell ref="O4:P4"/>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47"/>
  <sheetViews>
    <sheetView showGridLines="0" view="pageLayout" zoomScale="90" zoomScaleNormal="100" zoomScalePageLayoutView="90" workbookViewId="0"/>
  </sheetViews>
  <sheetFormatPr baseColWidth="10" defaultColWidth="11.42578125" defaultRowHeight="14.25" x14ac:dyDescent="0.2"/>
  <cols>
    <col min="1" max="1" width="11.140625" style="11" customWidth="1"/>
    <col min="2" max="2" width="23" style="11" customWidth="1"/>
    <col min="3" max="12" width="7.28515625" style="11" customWidth="1"/>
    <col min="13" max="13" width="7.85546875" style="11" customWidth="1"/>
    <col min="14" max="14" width="12.85546875" style="11" customWidth="1"/>
    <col min="15" max="15" width="5.140625" style="11" customWidth="1"/>
    <col min="16" max="16" width="13.7109375" style="11" customWidth="1"/>
    <col min="17" max="17" width="18.85546875" style="11" customWidth="1"/>
    <col min="18" max="29" width="7.42578125" style="11" customWidth="1"/>
    <col min="30" max="16384" width="11.42578125" style="11"/>
  </cols>
  <sheetData>
    <row r="1" spans="1:29" x14ac:dyDescent="0.2">
      <c r="M1" s="892" t="s">
        <v>316</v>
      </c>
      <c r="N1" s="892"/>
      <c r="O1" s="892"/>
      <c r="AB1" s="454" t="s">
        <v>316</v>
      </c>
      <c r="AC1" s="454"/>
    </row>
    <row r="2" spans="1:29" ht="15" customHeight="1" x14ac:dyDescent="0.2">
      <c r="A2" s="914" t="s">
        <v>478</v>
      </c>
      <c r="B2" s="914"/>
      <c r="C2" s="914"/>
      <c r="D2" s="914"/>
      <c r="E2" s="914"/>
      <c r="F2" s="914"/>
      <c r="G2" s="914"/>
      <c r="H2" s="914"/>
      <c r="I2" s="914"/>
      <c r="J2" s="914"/>
      <c r="K2" s="914"/>
      <c r="L2" s="914"/>
      <c r="M2" s="914"/>
      <c r="N2" s="914"/>
      <c r="O2" s="914"/>
      <c r="P2" s="914" t="s">
        <v>479</v>
      </c>
      <c r="Q2" s="914"/>
      <c r="R2" s="914"/>
      <c r="S2" s="914"/>
      <c r="T2" s="914"/>
      <c r="U2" s="914"/>
      <c r="V2" s="914"/>
      <c r="W2" s="914"/>
      <c r="X2" s="914"/>
      <c r="Y2" s="914"/>
      <c r="Z2" s="914"/>
      <c r="AA2" s="914"/>
      <c r="AB2" s="914"/>
      <c r="AC2" s="914"/>
    </row>
    <row r="3" spans="1:29" ht="24" customHeight="1" x14ac:dyDescent="0.2">
      <c r="A3" s="932" t="s">
        <v>87</v>
      </c>
      <c r="B3" s="933"/>
      <c r="C3" s="926" t="s">
        <v>91</v>
      </c>
      <c r="D3" s="927"/>
      <c r="E3" s="926" t="s">
        <v>92</v>
      </c>
      <c r="F3" s="927"/>
      <c r="G3" s="926" t="s">
        <v>93</v>
      </c>
      <c r="H3" s="927"/>
      <c r="I3" s="926" t="s">
        <v>94</v>
      </c>
      <c r="J3" s="927"/>
      <c r="K3" s="928" t="s">
        <v>95</v>
      </c>
      <c r="L3" s="929"/>
      <c r="P3" s="932" t="s">
        <v>87</v>
      </c>
      <c r="Q3" s="933"/>
      <c r="R3" s="926" t="s">
        <v>91</v>
      </c>
      <c r="S3" s="927"/>
      <c r="T3" s="926" t="s">
        <v>92</v>
      </c>
      <c r="U3" s="927"/>
      <c r="V3" s="926" t="s">
        <v>102</v>
      </c>
      <c r="W3" s="927"/>
      <c r="X3" s="926" t="s">
        <v>93</v>
      </c>
      <c r="Y3" s="927"/>
      <c r="Z3" s="928" t="s">
        <v>94</v>
      </c>
      <c r="AA3" s="929"/>
      <c r="AB3" s="930" t="s">
        <v>103</v>
      </c>
      <c r="AC3" s="931"/>
    </row>
    <row r="4" spans="1:29" ht="11.25" customHeight="1" x14ac:dyDescent="0.2">
      <c r="A4" s="934"/>
      <c r="B4" s="935"/>
      <c r="C4" s="141" t="s">
        <v>0</v>
      </c>
      <c r="D4" s="141" t="s">
        <v>1</v>
      </c>
      <c r="E4" s="141" t="s">
        <v>0</v>
      </c>
      <c r="F4" s="141" t="s">
        <v>1</v>
      </c>
      <c r="G4" s="142" t="s">
        <v>0</v>
      </c>
      <c r="H4" s="142" t="s">
        <v>1</v>
      </c>
      <c r="I4" s="143" t="s">
        <v>0</v>
      </c>
      <c r="J4" s="144" t="s">
        <v>1</v>
      </c>
      <c r="K4" s="145" t="s">
        <v>0</v>
      </c>
      <c r="L4" s="146" t="s">
        <v>1</v>
      </c>
      <c r="P4" s="934"/>
      <c r="Q4" s="935"/>
      <c r="R4" s="141" t="s">
        <v>0</v>
      </c>
      <c r="S4" s="141" t="s">
        <v>1</v>
      </c>
      <c r="T4" s="141" t="s">
        <v>0</v>
      </c>
      <c r="U4" s="141" t="s">
        <v>1</v>
      </c>
      <c r="V4" s="142" t="s">
        <v>0</v>
      </c>
      <c r="W4" s="142" t="s">
        <v>1</v>
      </c>
      <c r="X4" s="143" t="s">
        <v>0</v>
      </c>
      <c r="Y4" s="144" t="s">
        <v>1</v>
      </c>
      <c r="Z4" s="145" t="s">
        <v>0</v>
      </c>
      <c r="AA4" s="146" t="s">
        <v>1</v>
      </c>
      <c r="AB4" s="145" t="s">
        <v>0</v>
      </c>
      <c r="AC4" s="146" t="s">
        <v>1</v>
      </c>
    </row>
    <row r="5" spans="1:29" ht="11.25" customHeight="1" x14ac:dyDescent="0.2">
      <c r="A5" s="147" t="s">
        <v>2</v>
      </c>
      <c r="B5" s="148" t="s">
        <v>35</v>
      </c>
      <c r="C5" s="421">
        <v>117</v>
      </c>
      <c r="D5" s="398">
        <v>0.60309278350515461</v>
      </c>
      <c r="E5" s="421">
        <v>266</v>
      </c>
      <c r="F5" s="398">
        <v>0.55882352941176472</v>
      </c>
      <c r="G5" s="421">
        <v>609</v>
      </c>
      <c r="H5" s="398">
        <v>0.47282608695652173</v>
      </c>
      <c r="I5" s="422">
        <v>77</v>
      </c>
      <c r="J5" s="398">
        <v>0.66379310344827591</v>
      </c>
      <c r="K5" s="421">
        <v>52</v>
      </c>
      <c r="L5" s="398">
        <v>0.64197530864197527</v>
      </c>
      <c r="P5" s="648" t="s">
        <v>2</v>
      </c>
      <c r="Q5" s="148" t="s">
        <v>35</v>
      </c>
      <c r="R5" s="421">
        <v>1674</v>
      </c>
      <c r="S5" s="398">
        <v>0.6067415730337079</v>
      </c>
      <c r="T5" s="421">
        <v>4168</v>
      </c>
      <c r="U5" s="398">
        <v>0.5420026007802341</v>
      </c>
      <c r="V5" s="421">
        <v>445</v>
      </c>
      <c r="W5" s="398">
        <v>0.57642487046632129</v>
      </c>
      <c r="X5" s="422">
        <v>8746</v>
      </c>
      <c r="Y5" s="398">
        <v>0.46277580824382242</v>
      </c>
      <c r="Z5" s="421">
        <v>3050</v>
      </c>
      <c r="AA5" s="398">
        <v>0.56304227432158016</v>
      </c>
      <c r="AB5" s="425">
        <v>870</v>
      </c>
      <c r="AC5" s="398">
        <v>0.65413533834586468</v>
      </c>
    </row>
    <row r="6" spans="1:29" ht="11.25" customHeight="1" x14ac:dyDescent="0.2">
      <c r="A6" s="152"/>
      <c r="B6" s="153" t="s">
        <v>36</v>
      </c>
      <c r="C6" s="421">
        <v>77</v>
      </c>
      <c r="D6" s="398">
        <v>0.39690721649484534</v>
      </c>
      <c r="E6" s="421">
        <v>210</v>
      </c>
      <c r="F6" s="398">
        <v>0.44117647058823528</v>
      </c>
      <c r="G6" s="421">
        <v>679</v>
      </c>
      <c r="H6" s="398">
        <v>0.52717391304347827</v>
      </c>
      <c r="I6" s="422">
        <v>39</v>
      </c>
      <c r="J6" s="398">
        <v>0.33620689655172414</v>
      </c>
      <c r="K6" s="421">
        <v>29</v>
      </c>
      <c r="L6" s="398">
        <v>0.35802469135802467</v>
      </c>
      <c r="M6" s="682"/>
      <c r="N6" s="683"/>
      <c r="O6" s="683"/>
      <c r="P6" s="649"/>
      <c r="Q6" s="153" t="s">
        <v>36</v>
      </c>
      <c r="R6" s="421">
        <v>1085</v>
      </c>
      <c r="S6" s="398">
        <v>0.39325842696629215</v>
      </c>
      <c r="T6" s="421">
        <v>3522</v>
      </c>
      <c r="U6" s="398">
        <v>0.45799739921976595</v>
      </c>
      <c r="V6" s="421">
        <v>327</v>
      </c>
      <c r="W6" s="398">
        <v>0.42357512953367876</v>
      </c>
      <c r="X6" s="422">
        <v>10153</v>
      </c>
      <c r="Y6" s="398">
        <v>0.53722419175617753</v>
      </c>
      <c r="Z6" s="421">
        <v>2367</v>
      </c>
      <c r="AA6" s="398">
        <v>0.43695772567841978</v>
      </c>
      <c r="AB6" s="425">
        <v>460</v>
      </c>
      <c r="AC6" s="398">
        <v>0.34586466165413532</v>
      </c>
    </row>
    <row r="7" spans="1:29" ht="11.25" customHeight="1" x14ac:dyDescent="0.2">
      <c r="A7" s="152"/>
      <c r="B7" s="154" t="s">
        <v>101</v>
      </c>
      <c r="C7" s="421">
        <v>194</v>
      </c>
      <c r="D7" s="398">
        <v>1</v>
      </c>
      <c r="E7" s="421">
        <v>476</v>
      </c>
      <c r="F7" s="398">
        <v>1</v>
      </c>
      <c r="G7" s="421">
        <v>1288</v>
      </c>
      <c r="H7" s="398">
        <v>1</v>
      </c>
      <c r="I7" s="422">
        <v>116</v>
      </c>
      <c r="J7" s="398">
        <v>1</v>
      </c>
      <c r="K7" s="421">
        <v>81</v>
      </c>
      <c r="L7" s="398">
        <v>1</v>
      </c>
      <c r="M7" s="684"/>
      <c r="N7" s="685"/>
      <c r="O7" s="683"/>
      <c r="P7" s="649"/>
      <c r="Q7" s="154" t="s">
        <v>105</v>
      </c>
      <c r="R7" s="421">
        <v>2759</v>
      </c>
      <c r="S7" s="398">
        <v>1</v>
      </c>
      <c r="T7" s="421">
        <v>7690</v>
      </c>
      <c r="U7" s="398">
        <v>1</v>
      </c>
      <c r="V7" s="421">
        <v>772</v>
      </c>
      <c r="W7" s="398">
        <v>1</v>
      </c>
      <c r="X7" s="422">
        <v>18899</v>
      </c>
      <c r="Y7" s="398">
        <v>1</v>
      </c>
      <c r="Z7" s="421">
        <v>5417</v>
      </c>
      <c r="AA7" s="398">
        <v>1</v>
      </c>
      <c r="AB7" s="425">
        <v>1330</v>
      </c>
      <c r="AC7" s="398">
        <v>1</v>
      </c>
    </row>
    <row r="8" spans="1:29" ht="11.25" customHeight="1" x14ac:dyDescent="0.2">
      <c r="A8" s="155"/>
      <c r="B8" s="157" t="s">
        <v>96</v>
      </c>
      <c r="C8" s="421">
        <v>182</v>
      </c>
      <c r="D8" s="398">
        <v>0.93814432989690721</v>
      </c>
      <c r="E8" s="421">
        <v>467</v>
      </c>
      <c r="F8" s="398">
        <v>0.98109243697478987</v>
      </c>
      <c r="G8" s="421">
        <v>1288</v>
      </c>
      <c r="H8" s="398">
        <v>1</v>
      </c>
      <c r="I8" s="422">
        <v>114</v>
      </c>
      <c r="J8" s="398">
        <v>0.98275862068965514</v>
      </c>
      <c r="K8" s="421">
        <v>75</v>
      </c>
      <c r="L8" s="398">
        <v>0.92592592592592593</v>
      </c>
      <c r="M8" s="683"/>
      <c r="N8" s="683"/>
      <c r="O8" s="683"/>
      <c r="P8" s="650"/>
      <c r="Q8" s="157" t="s">
        <v>96</v>
      </c>
      <c r="R8" s="421">
        <v>2570</v>
      </c>
      <c r="S8" s="398">
        <v>0.93149691917361366</v>
      </c>
      <c r="T8" s="421">
        <v>7614</v>
      </c>
      <c r="U8" s="398">
        <v>0.99011703511053317</v>
      </c>
      <c r="V8" s="421">
        <v>754</v>
      </c>
      <c r="W8" s="398">
        <v>0.97668393782383423</v>
      </c>
      <c r="X8" s="422">
        <v>18894</v>
      </c>
      <c r="Y8" s="398">
        <v>0.99973543573734058</v>
      </c>
      <c r="Z8" s="421">
        <v>5220</v>
      </c>
      <c r="AA8" s="398">
        <v>0.96363300719955691</v>
      </c>
      <c r="AB8" s="425">
        <v>1281</v>
      </c>
      <c r="AC8" s="398">
        <v>0.9631578947368421</v>
      </c>
    </row>
    <row r="9" spans="1:29" ht="11.25" customHeight="1" x14ac:dyDescent="0.2">
      <c r="A9" s="147" t="s">
        <v>2</v>
      </c>
      <c r="B9" s="148" t="s">
        <v>35</v>
      </c>
      <c r="C9" s="421">
        <v>32</v>
      </c>
      <c r="D9" s="398">
        <v>0.55172413793103448</v>
      </c>
      <c r="E9" s="421">
        <v>51</v>
      </c>
      <c r="F9" s="398">
        <v>0.62195121951219512</v>
      </c>
      <c r="G9" s="421">
        <v>77</v>
      </c>
      <c r="H9" s="398">
        <v>0.44252873563218392</v>
      </c>
      <c r="I9" s="422">
        <v>21</v>
      </c>
      <c r="J9" s="398">
        <v>0.63636363636363635</v>
      </c>
      <c r="K9" s="421">
        <v>13</v>
      </c>
      <c r="L9" s="398">
        <v>0.65</v>
      </c>
      <c r="M9" s="683"/>
      <c r="N9" s="683"/>
      <c r="O9" s="683"/>
      <c r="P9" s="922" t="s">
        <v>104</v>
      </c>
      <c r="Q9" s="148" t="s">
        <v>35</v>
      </c>
      <c r="R9" s="421">
        <v>830</v>
      </c>
      <c r="S9" s="398">
        <v>0.60939794419970628</v>
      </c>
      <c r="T9" s="421">
        <v>1328</v>
      </c>
      <c r="U9" s="398">
        <v>0.54314928425357878</v>
      </c>
      <c r="V9" s="421">
        <v>157</v>
      </c>
      <c r="W9" s="398">
        <v>0.56474820143884896</v>
      </c>
      <c r="X9" s="422">
        <v>1857</v>
      </c>
      <c r="Y9" s="398">
        <v>0.44714664098242235</v>
      </c>
      <c r="Z9" s="421">
        <v>1247</v>
      </c>
      <c r="AA9" s="398">
        <v>0.55274822695035464</v>
      </c>
      <c r="AB9" s="425">
        <v>201</v>
      </c>
      <c r="AC9" s="398">
        <v>0.6463022508038585</v>
      </c>
    </row>
    <row r="10" spans="1:29" ht="11.25" customHeight="1" x14ac:dyDescent="0.2">
      <c r="A10" s="152" t="s">
        <v>97</v>
      </c>
      <c r="B10" s="153" t="s">
        <v>36</v>
      </c>
      <c r="C10" s="421">
        <v>26</v>
      </c>
      <c r="D10" s="398">
        <v>0.44827586206896552</v>
      </c>
      <c r="E10" s="421">
        <v>31</v>
      </c>
      <c r="F10" s="398">
        <v>0.37804878048780488</v>
      </c>
      <c r="G10" s="421">
        <v>97</v>
      </c>
      <c r="H10" s="398">
        <v>0.55747126436781613</v>
      </c>
      <c r="I10" s="422">
        <v>12</v>
      </c>
      <c r="J10" s="398">
        <v>0.36363636363636365</v>
      </c>
      <c r="K10" s="421">
        <v>7</v>
      </c>
      <c r="L10" s="398">
        <v>0.35</v>
      </c>
      <c r="M10" s="683"/>
      <c r="N10" s="683"/>
      <c r="O10" s="683"/>
      <c r="P10" s="923"/>
      <c r="Q10" s="153" t="s">
        <v>36</v>
      </c>
      <c r="R10" s="421">
        <v>532</v>
      </c>
      <c r="S10" s="398">
        <v>0.39060205580029367</v>
      </c>
      <c r="T10" s="421">
        <v>1117</v>
      </c>
      <c r="U10" s="398">
        <v>0.45685071574642128</v>
      </c>
      <c r="V10" s="421">
        <v>121</v>
      </c>
      <c r="W10" s="398">
        <v>0.43525179856115109</v>
      </c>
      <c r="X10" s="422">
        <v>2296</v>
      </c>
      <c r="Y10" s="398">
        <v>0.55285335901757771</v>
      </c>
      <c r="Z10" s="421">
        <v>1009</v>
      </c>
      <c r="AA10" s="398">
        <v>0.44725177304964536</v>
      </c>
      <c r="AB10" s="425">
        <v>110</v>
      </c>
      <c r="AC10" s="398">
        <v>0.3536977491961415</v>
      </c>
    </row>
    <row r="11" spans="1:29" ht="11.25" customHeight="1" x14ac:dyDescent="0.2">
      <c r="A11" s="152"/>
      <c r="B11" s="154" t="s">
        <v>87</v>
      </c>
      <c r="C11" s="421">
        <v>58</v>
      </c>
      <c r="D11" s="398">
        <v>1</v>
      </c>
      <c r="E11" s="421">
        <v>82</v>
      </c>
      <c r="F11" s="398">
        <v>1</v>
      </c>
      <c r="G11" s="421">
        <v>174</v>
      </c>
      <c r="H11" s="398">
        <v>1</v>
      </c>
      <c r="I11" s="422">
        <v>33</v>
      </c>
      <c r="J11" s="398">
        <v>1</v>
      </c>
      <c r="K11" s="421">
        <v>20</v>
      </c>
      <c r="L11" s="398">
        <v>1</v>
      </c>
      <c r="M11" s="682"/>
      <c r="N11" s="683"/>
      <c r="O11" s="683"/>
      <c r="P11" s="923"/>
      <c r="Q11" s="154" t="s">
        <v>105</v>
      </c>
      <c r="R11" s="421">
        <v>1362</v>
      </c>
      <c r="S11" s="398">
        <v>1</v>
      </c>
      <c r="T11" s="421">
        <v>2445</v>
      </c>
      <c r="U11" s="398">
        <v>1</v>
      </c>
      <c r="V11" s="421">
        <v>278</v>
      </c>
      <c r="W11" s="398">
        <v>1</v>
      </c>
      <c r="X11" s="422">
        <v>4153</v>
      </c>
      <c r="Y11" s="398">
        <v>1</v>
      </c>
      <c r="Z11" s="421">
        <v>2256</v>
      </c>
      <c r="AA11" s="398">
        <v>1</v>
      </c>
      <c r="AB11" s="425">
        <v>311</v>
      </c>
      <c r="AC11" s="398">
        <v>1</v>
      </c>
    </row>
    <row r="12" spans="1:29" ht="11.25" customHeight="1" x14ac:dyDescent="0.2">
      <c r="A12" s="155"/>
      <c r="B12" s="157" t="s">
        <v>96</v>
      </c>
      <c r="C12" s="421">
        <v>53</v>
      </c>
      <c r="D12" s="398">
        <v>0.91379310344827591</v>
      </c>
      <c r="E12" s="421">
        <v>80</v>
      </c>
      <c r="F12" s="398">
        <v>0.97560975609756095</v>
      </c>
      <c r="G12" s="421">
        <v>174</v>
      </c>
      <c r="H12" s="398">
        <v>1</v>
      </c>
      <c r="I12" s="422">
        <v>33</v>
      </c>
      <c r="J12" s="398">
        <v>1</v>
      </c>
      <c r="K12" s="421">
        <v>19</v>
      </c>
      <c r="L12" s="398">
        <v>0.95</v>
      </c>
      <c r="M12" s="683"/>
      <c r="N12" s="686"/>
      <c r="O12" s="683"/>
      <c r="P12" s="924"/>
      <c r="Q12" s="157" t="s">
        <v>96</v>
      </c>
      <c r="R12" s="421">
        <v>819</v>
      </c>
      <c r="S12" s="398">
        <v>0.60132158590308371</v>
      </c>
      <c r="T12" s="421">
        <v>2416</v>
      </c>
      <c r="U12" s="398">
        <v>0.98813905930470347</v>
      </c>
      <c r="V12" s="421">
        <v>271</v>
      </c>
      <c r="W12" s="398">
        <v>0.97482014388489213</v>
      </c>
      <c r="X12" s="422">
        <v>4148</v>
      </c>
      <c r="Y12" s="398">
        <v>0.99879605104743563</v>
      </c>
      <c r="Z12" s="421">
        <v>2146</v>
      </c>
      <c r="AA12" s="398">
        <v>0.95124113475177308</v>
      </c>
      <c r="AB12" s="425">
        <v>298</v>
      </c>
      <c r="AC12" s="398">
        <v>0.95819935691318325</v>
      </c>
    </row>
    <row r="13" spans="1:29" ht="11.25" customHeight="1" x14ac:dyDescent="0.2">
      <c r="A13" s="152" t="s">
        <v>6</v>
      </c>
      <c r="B13" s="153" t="s">
        <v>35</v>
      </c>
      <c r="C13" s="203">
        <v>37</v>
      </c>
      <c r="D13" s="398">
        <v>0.5</v>
      </c>
      <c r="E13" s="421">
        <v>22</v>
      </c>
      <c r="F13" s="398">
        <v>0.55000000000000004</v>
      </c>
      <c r="G13" s="421">
        <v>39</v>
      </c>
      <c r="H13" s="398">
        <v>0.55714285714285716</v>
      </c>
      <c r="I13" s="422">
        <v>19</v>
      </c>
      <c r="J13" s="398">
        <v>0.70370370370370372</v>
      </c>
      <c r="K13" s="421">
        <v>5</v>
      </c>
      <c r="L13" s="398">
        <v>0.45454545454545453</v>
      </c>
      <c r="M13" s="683"/>
      <c r="N13" s="683"/>
      <c r="O13" s="683"/>
      <c r="P13" s="648" t="s">
        <v>6</v>
      </c>
      <c r="Q13" s="153" t="s">
        <v>35</v>
      </c>
      <c r="R13" s="203">
        <v>899</v>
      </c>
      <c r="S13" s="398">
        <v>0.6153319644079398</v>
      </c>
      <c r="T13" s="421">
        <v>686</v>
      </c>
      <c r="U13" s="398">
        <v>0.51773584905660375</v>
      </c>
      <c r="V13" s="421">
        <v>150</v>
      </c>
      <c r="W13" s="398">
        <v>0.54347826086956519</v>
      </c>
      <c r="X13" s="422">
        <v>601</v>
      </c>
      <c r="Y13" s="398">
        <v>0.14471466409824224</v>
      </c>
      <c r="Z13" s="421">
        <v>916</v>
      </c>
      <c r="AA13" s="398">
        <v>0.55819622181596584</v>
      </c>
      <c r="AB13" s="425">
        <v>218</v>
      </c>
      <c r="AC13" s="398">
        <v>0.62643678160919536</v>
      </c>
    </row>
    <row r="14" spans="1:29" ht="11.25" customHeight="1" x14ac:dyDescent="0.2">
      <c r="A14" s="152"/>
      <c r="B14" s="153" t="s">
        <v>36</v>
      </c>
      <c r="C14" s="203">
        <v>37</v>
      </c>
      <c r="D14" s="398">
        <v>0.5</v>
      </c>
      <c r="E14" s="421">
        <v>18</v>
      </c>
      <c r="F14" s="398">
        <v>0.45</v>
      </c>
      <c r="G14" s="421">
        <v>31</v>
      </c>
      <c r="H14" s="398">
        <v>0.44285714285714284</v>
      </c>
      <c r="I14" s="422">
        <v>8</v>
      </c>
      <c r="J14" s="398">
        <v>0.29629629629629628</v>
      </c>
      <c r="K14" s="421">
        <v>6</v>
      </c>
      <c r="L14" s="398">
        <v>0.54545454545454541</v>
      </c>
      <c r="M14" s="683"/>
      <c r="N14" s="683"/>
      <c r="O14" s="683"/>
      <c r="P14" s="649"/>
      <c r="Q14" s="153" t="s">
        <v>36</v>
      </c>
      <c r="R14" s="203">
        <v>562</v>
      </c>
      <c r="S14" s="398">
        <v>0.38466803559206025</v>
      </c>
      <c r="T14" s="421">
        <v>639</v>
      </c>
      <c r="U14" s="398">
        <v>0.48226415094339625</v>
      </c>
      <c r="V14" s="421">
        <v>126</v>
      </c>
      <c r="W14" s="398">
        <v>0.45652173913043476</v>
      </c>
      <c r="X14" s="422">
        <v>782</v>
      </c>
      <c r="Y14" s="398">
        <v>0.18829761618107393</v>
      </c>
      <c r="Z14" s="421">
        <v>725</v>
      </c>
      <c r="AA14" s="398">
        <v>0.4418037781840341</v>
      </c>
      <c r="AB14" s="425">
        <v>130</v>
      </c>
      <c r="AC14" s="398">
        <v>0.37356321839080459</v>
      </c>
    </row>
    <row r="15" spans="1:29" ht="11.25" customHeight="1" x14ac:dyDescent="0.2">
      <c r="A15" s="152"/>
      <c r="B15" s="154" t="s">
        <v>87</v>
      </c>
      <c r="C15" s="203">
        <v>74</v>
      </c>
      <c r="D15" s="398">
        <v>1</v>
      </c>
      <c r="E15" s="421">
        <v>40</v>
      </c>
      <c r="F15" s="398">
        <v>1</v>
      </c>
      <c r="G15" s="421">
        <v>70</v>
      </c>
      <c r="H15" s="398">
        <v>1</v>
      </c>
      <c r="I15" s="422">
        <v>27</v>
      </c>
      <c r="J15" s="398">
        <v>1</v>
      </c>
      <c r="K15" s="421">
        <v>11</v>
      </c>
      <c r="L15" s="398">
        <v>1</v>
      </c>
      <c r="M15" s="684"/>
      <c r="N15" s="683"/>
      <c r="O15" s="683"/>
      <c r="P15" s="649"/>
      <c r="Q15" s="154" t="s">
        <v>105</v>
      </c>
      <c r="R15" s="203">
        <v>1461</v>
      </c>
      <c r="S15" s="398">
        <v>1</v>
      </c>
      <c r="T15" s="421">
        <v>1325</v>
      </c>
      <c r="U15" s="398">
        <v>1</v>
      </c>
      <c r="V15" s="421">
        <v>276</v>
      </c>
      <c r="W15" s="398">
        <v>1</v>
      </c>
      <c r="X15" s="422">
        <v>1383</v>
      </c>
      <c r="Y15" s="398">
        <v>0.33301228027931618</v>
      </c>
      <c r="Z15" s="421">
        <v>1641</v>
      </c>
      <c r="AA15" s="398">
        <v>1</v>
      </c>
      <c r="AB15" s="425">
        <v>348</v>
      </c>
      <c r="AC15" s="398">
        <v>1</v>
      </c>
    </row>
    <row r="16" spans="1:29" ht="11.25" customHeight="1" x14ac:dyDescent="0.2">
      <c r="A16" s="155"/>
      <c r="B16" s="157" t="s">
        <v>96</v>
      </c>
      <c r="C16" s="203">
        <v>62</v>
      </c>
      <c r="D16" s="398">
        <v>0.83783783783783783</v>
      </c>
      <c r="E16" s="421">
        <v>40</v>
      </c>
      <c r="F16" s="398">
        <v>1</v>
      </c>
      <c r="G16" s="421">
        <v>70</v>
      </c>
      <c r="H16" s="398">
        <v>1</v>
      </c>
      <c r="I16" s="422">
        <v>25</v>
      </c>
      <c r="J16" s="398">
        <v>0.92592592592592593</v>
      </c>
      <c r="K16" s="421">
        <v>9</v>
      </c>
      <c r="L16" s="398">
        <v>0.81818181818181823</v>
      </c>
      <c r="M16" s="683"/>
      <c r="N16" s="685"/>
      <c r="O16" s="683"/>
      <c r="P16" s="155"/>
      <c r="Q16" s="157" t="s">
        <v>96</v>
      </c>
      <c r="R16" s="203">
        <v>1246</v>
      </c>
      <c r="S16" s="398">
        <v>0.85284052019164958</v>
      </c>
      <c r="T16" s="421">
        <v>1305</v>
      </c>
      <c r="U16" s="398">
        <v>0.98490566037735849</v>
      </c>
      <c r="V16" s="421">
        <v>244</v>
      </c>
      <c r="W16" s="398">
        <v>0.88405797101449279</v>
      </c>
      <c r="X16" s="422">
        <v>1381</v>
      </c>
      <c r="Y16" s="398">
        <v>0.33253070069829038</v>
      </c>
      <c r="Z16" s="421">
        <v>1436</v>
      </c>
      <c r="AA16" s="398">
        <v>0.87507617306520413</v>
      </c>
      <c r="AB16" s="426">
        <v>342</v>
      </c>
      <c r="AC16" s="398">
        <v>0.98275862068965514</v>
      </c>
    </row>
    <row r="17" spans="1:27" s="5" customFormat="1" ht="14.1" customHeight="1" x14ac:dyDescent="0.25">
      <c r="A17" s="3" t="s">
        <v>98</v>
      </c>
      <c r="B17" s="3"/>
      <c r="C17" s="3"/>
      <c r="D17" s="3" t="s">
        <v>99</v>
      </c>
      <c r="E17" s="3"/>
      <c r="G17" s="3"/>
      <c r="H17" s="3"/>
      <c r="I17" s="3"/>
      <c r="J17" s="3"/>
      <c r="K17" s="3" t="s">
        <v>100</v>
      </c>
      <c r="L17" s="3"/>
      <c r="P17" s="3" t="s">
        <v>98</v>
      </c>
      <c r="Q17" s="3"/>
      <c r="R17" s="3"/>
      <c r="S17" s="3" t="s">
        <v>99</v>
      </c>
      <c r="U17" s="3"/>
      <c r="V17" s="3"/>
      <c r="W17" s="3"/>
      <c r="X17" s="3"/>
      <c r="Y17" s="3"/>
      <c r="Z17" s="3" t="s">
        <v>100</v>
      </c>
      <c r="AA17" s="3"/>
    </row>
    <row r="18" spans="1:27" s="5" customFormat="1" ht="15" customHeight="1" x14ac:dyDescent="0.25">
      <c r="B18"/>
      <c r="C18"/>
      <c r="D18"/>
      <c r="E18"/>
      <c r="F18"/>
      <c r="G18"/>
      <c r="H18"/>
      <c r="I18"/>
      <c r="J18"/>
      <c r="L18"/>
      <c r="Q18"/>
      <c r="R18"/>
      <c r="S18"/>
      <c r="T18"/>
      <c r="U18"/>
      <c r="V18"/>
      <c r="W18"/>
      <c r="X18"/>
      <c r="Y18"/>
      <c r="AA18"/>
    </row>
    <row r="19" spans="1:27" s="5" customFormat="1" ht="15" customHeight="1" x14ac:dyDescent="0.25">
      <c r="B19"/>
      <c r="C19"/>
      <c r="D19"/>
      <c r="E19"/>
      <c r="F19"/>
      <c r="G19"/>
      <c r="H19"/>
      <c r="I19"/>
      <c r="J19"/>
      <c r="L19"/>
      <c r="Q19"/>
      <c r="R19"/>
      <c r="S19"/>
      <c r="T19"/>
      <c r="U19"/>
      <c r="V19"/>
      <c r="W19"/>
      <c r="X19"/>
      <c r="Y19"/>
      <c r="AA19"/>
    </row>
    <row r="20" spans="1:27" s="5" customFormat="1" ht="15" customHeight="1" x14ac:dyDescent="0.25">
      <c r="K20" s="43"/>
    </row>
    <row r="21" spans="1:27" s="5" customFormat="1" ht="15" customHeight="1" x14ac:dyDescent="0.25">
      <c r="B21" s="7"/>
      <c r="C21" s="7"/>
      <c r="D21" s="7"/>
      <c r="E21" s="7"/>
      <c r="F21" s="7"/>
      <c r="G21" s="7"/>
      <c r="H21" s="7"/>
      <c r="I21" s="7"/>
      <c r="J21" s="42"/>
      <c r="K21" s="59"/>
      <c r="L21" s="43"/>
      <c r="M21" s="7"/>
      <c r="N21" s="7"/>
      <c r="O21" s="7"/>
    </row>
    <row r="22" spans="1:27" s="5" customFormat="1" ht="15" customHeight="1" x14ac:dyDescent="0.25">
      <c r="A22" s="42"/>
      <c r="B22" s="42"/>
      <c r="C22" s="42"/>
      <c r="D22" s="42"/>
      <c r="E22" s="42"/>
      <c r="F22" s="42"/>
      <c r="G22" s="42"/>
      <c r="H22" s="42"/>
      <c r="I22" s="42"/>
      <c r="J22" s="42"/>
      <c r="K22" s="59"/>
      <c r="L22" s="42"/>
      <c r="M22" s="42"/>
      <c r="N22" s="42"/>
      <c r="O22" s="42"/>
      <c r="P22" s="42"/>
      <c r="Q22" s="42"/>
    </row>
    <row r="23" spans="1:27" s="5" customFormat="1" ht="15" customHeight="1" x14ac:dyDescent="0.25">
      <c r="A23" s="46"/>
      <c r="B23" s="99"/>
      <c r="C23" s="99"/>
      <c r="D23" s="42"/>
      <c r="E23" s="42"/>
      <c r="F23" s="42"/>
      <c r="G23" s="42"/>
      <c r="H23" s="42"/>
      <c r="I23" s="42"/>
      <c r="J23" s="42"/>
      <c r="K23" s="59"/>
      <c r="L23" s="46"/>
      <c r="M23" s="46"/>
      <c r="S23" s="925"/>
      <c r="T23" s="925"/>
      <c r="U23" s="165" t="s">
        <v>91</v>
      </c>
      <c r="V23" s="165" t="s">
        <v>92</v>
      </c>
      <c r="W23" s="165" t="s">
        <v>102</v>
      </c>
      <c r="X23" s="165" t="s">
        <v>93</v>
      </c>
      <c r="Y23" s="166" t="s">
        <v>94</v>
      </c>
      <c r="Z23" s="167" t="s">
        <v>103</v>
      </c>
    </row>
    <row r="24" spans="1:27" s="5" customFormat="1" ht="19.5" customHeight="1" x14ac:dyDescent="0.25">
      <c r="A24" s="105"/>
      <c r="B24" s="105"/>
      <c r="C24" s="660" t="s">
        <v>91</v>
      </c>
      <c r="D24" s="660" t="s">
        <v>92</v>
      </c>
      <c r="E24" s="660" t="s">
        <v>93</v>
      </c>
      <c r="F24" s="660" t="s">
        <v>94</v>
      </c>
      <c r="G24" s="660" t="s">
        <v>95</v>
      </c>
      <c r="H24" s="42"/>
      <c r="I24" s="42"/>
      <c r="J24" s="42"/>
      <c r="K24" s="59"/>
      <c r="L24" s="123"/>
      <c r="M24" s="127"/>
      <c r="S24" s="158" t="s">
        <v>2</v>
      </c>
      <c r="T24" s="158" t="s">
        <v>35</v>
      </c>
      <c r="U24" s="168">
        <f>R5</f>
        <v>1674</v>
      </c>
      <c r="V24" s="168">
        <f>T5</f>
        <v>4168</v>
      </c>
      <c r="W24" s="168">
        <f>V5</f>
        <v>445</v>
      </c>
      <c r="X24" s="169">
        <f>X5</f>
        <v>8746</v>
      </c>
      <c r="Y24" s="169">
        <f>Z5</f>
        <v>3050</v>
      </c>
      <c r="Z24" s="168">
        <f>AB5</f>
        <v>870</v>
      </c>
    </row>
    <row r="25" spans="1:27" s="5" customFormat="1" ht="15" customHeight="1" x14ac:dyDescent="0.25">
      <c r="A25" s="47" t="s">
        <v>2</v>
      </c>
      <c r="B25" s="47" t="s">
        <v>35</v>
      </c>
      <c r="C25" s="257">
        <f>C5</f>
        <v>117</v>
      </c>
      <c r="D25" s="47">
        <f>E5</f>
        <v>266</v>
      </c>
      <c r="E25" s="47">
        <f>G5</f>
        <v>609</v>
      </c>
      <c r="F25" s="160">
        <f>I5</f>
        <v>77</v>
      </c>
      <c r="G25" s="47">
        <f>K5</f>
        <v>52</v>
      </c>
      <c r="H25" s="42"/>
      <c r="I25" s="42"/>
      <c r="J25" s="42"/>
      <c r="K25" s="59"/>
      <c r="L25" s="125"/>
      <c r="M25" s="122"/>
      <c r="S25" s="158"/>
      <c r="T25" s="158" t="s">
        <v>36</v>
      </c>
      <c r="U25" s="168">
        <f>R6</f>
        <v>1085</v>
      </c>
      <c r="V25" s="168">
        <f>T6</f>
        <v>3522</v>
      </c>
      <c r="W25" s="168">
        <f>V6</f>
        <v>327</v>
      </c>
      <c r="X25" s="169">
        <f>X6</f>
        <v>10153</v>
      </c>
      <c r="Y25" s="169">
        <f>Z6</f>
        <v>2367</v>
      </c>
      <c r="Z25" s="168">
        <f>AB6</f>
        <v>460</v>
      </c>
    </row>
    <row r="26" spans="1:27" s="5" customFormat="1" ht="15" customHeight="1" x14ac:dyDescent="0.25">
      <c r="A26" s="47"/>
      <c r="B26" s="47" t="s">
        <v>36</v>
      </c>
      <c r="C26" s="47">
        <f>C6</f>
        <v>77</v>
      </c>
      <c r="D26" s="47">
        <f>E6</f>
        <v>210</v>
      </c>
      <c r="E26" s="47">
        <f>G6</f>
        <v>679</v>
      </c>
      <c r="F26" s="160">
        <f>I6</f>
        <v>39</v>
      </c>
      <c r="G26" s="47">
        <f>K6</f>
        <v>29</v>
      </c>
      <c r="H26" s="42"/>
      <c r="I26" s="42"/>
      <c r="J26" s="42"/>
      <c r="K26" s="59"/>
      <c r="L26" s="125"/>
      <c r="M26" s="122"/>
      <c r="S26" s="158" t="s">
        <v>104</v>
      </c>
      <c r="T26" s="158" t="s">
        <v>35</v>
      </c>
      <c r="U26" s="168">
        <f>R9</f>
        <v>830</v>
      </c>
      <c r="V26" s="168">
        <f>T9</f>
        <v>1328</v>
      </c>
      <c r="W26" s="168">
        <f>V9</f>
        <v>157</v>
      </c>
      <c r="X26" s="169">
        <f>X9</f>
        <v>1857</v>
      </c>
      <c r="Y26" s="169">
        <f>Z9</f>
        <v>1247</v>
      </c>
      <c r="Z26" s="168">
        <f>AB9</f>
        <v>201</v>
      </c>
    </row>
    <row r="27" spans="1:27" s="5" customFormat="1" ht="15" customHeight="1" x14ac:dyDescent="0.25">
      <c r="A27" s="47" t="s">
        <v>2</v>
      </c>
      <c r="B27" s="47" t="s">
        <v>35</v>
      </c>
      <c r="C27" s="47">
        <f>C9</f>
        <v>32</v>
      </c>
      <c r="D27" s="47">
        <f>E9</f>
        <v>51</v>
      </c>
      <c r="E27" s="47">
        <f>G9</f>
        <v>77</v>
      </c>
      <c r="F27" s="160">
        <f>I9</f>
        <v>21</v>
      </c>
      <c r="G27" s="47">
        <f>K9</f>
        <v>13</v>
      </c>
      <c r="H27" s="42"/>
      <c r="I27" s="42"/>
      <c r="J27" s="42"/>
      <c r="K27" s="59"/>
      <c r="L27" s="660"/>
      <c r="M27" s="67"/>
      <c r="S27" s="158"/>
      <c r="T27" s="158" t="s">
        <v>36</v>
      </c>
      <c r="U27" s="168">
        <f>R10</f>
        <v>532</v>
      </c>
      <c r="V27" s="168">
        <f>T10</f>
        <v>1117</v>
      </c>
      <c r="W27" s="168">
        <f>V10</f>
        <v>121</v>
      </c>
      <c r="X27" s="169">
        <f>X10</f>
        <v>2296</v>
      </c>
      <c r="Y27" s="169">
        <f>Z10</f>
        <v>1009</v>
      </c>
      <c r="Z27" s="168">
        <f>AB10</f>
        <v>110</v>
      </c>
    </row>
    <row r="28" spans="1:27" s="5" customFormat="1" ht="15" customHeight="1" x14ac:dyDescent="0.25">
      <c r="A28" s="47" t="s">
        <v>97</v>
      </c>
      <c r="B28" s="47" t="s">
        <v>36</v>
      </c>
      <c r="C28" s="47">
        <f>C10</f>
        <v>26</v>
      </c>
      <c r="D28" s="47">
        <f>E10</f>
        <v>31</v>
      </c>
      <c r="E28" s="47">
        <f>G10</f>
        <v>97</v>
      </c>
      <c r="F28" s="160">
        <f>I10</f>
        <v>12</v>
      </c>
      <c r="G28" s="47">
        <f>K10</f>
        <v>7</v>
      </c>
      <c r="H28" s="42"/>
      <c r="I28" s="42"/>
      <c r="J28" s="42"/>
      <c r="K28" s="59"/>
      <c r="L28" s="59"/>
      <c r="M28" s="59"/>
      <c r="S28" s="158" t="s">
        <v>6</v>
      </c>
      <c r="T28" s="158" t="s">
        <v>35</v>
      </c>
      <c r="U28" s="168">
        <f>R13</f>
        <v>899</v>
      </c>
      <c r="V28" s="168">
        <f>T13</f>
        <v>686</v>
      </c>
      <c r="W28" s="168">
        <f>V13</f>
        <v>150</v>
      </c>
      <c r="X28" s="169">
        <f>X13</f>
        <v>601</v>
      </c>
      <c r="Y28" s="169">
        <f>Z13</f>
        <v>916</v>
      </c>
      <c r="Z28" s="168">
        <f>AB13</f>
        <v>218</v>
      </c>
    </row>
    <row r="29" spans="1:27" s="5" customFormat="1" ht="15" customHeight="1" x14ac:dyDescent="0.25">
      <c r="A29" s="47" t="s">
        <v>6</v>
      </c>
      <c r="B29" s="47" t="s">
        <v>35</v>
      </c>
      <c r="C29" s="47">
        <f>C13</f>
        <v>37</v>
      </c>
      <c r="D29" s="47">
        <f>E13</f>
        <v>22</v>
      </c>
      <c r="E29" s="47">
        <f>G13</f>
        <v>39</v>
      </c>
      <c r="F29" s="160">
        <f>I13</f>
        <v>19</v>
      </c>
      <c r="G29" s="47">
        <f>K13</f>
        <v>5</v>
      </c>
      <c r="H29" s="42"/>
      <c r="I29" s="42"/>
      <c r="J29" s="42"/>
      <c r="K29" s="59"/>
      <c r="L29" s="59"/>
      <c r="M29" s="59"/>
      <c r="S29" s="158"/>
      <c r="T29" s="158" t="s">
        <v>36</v>
      </c>
      <c r="U29" s="168">
        <f>R14</f>
        <v>562</v>
      </c>
      <c r="V29" s="168">
        <f>T14</f>
        <v>639</v>
      </c>
      <c r="W29" s="168">
        <f>V14</f>
        <v>126</v>
      </c>
      <c r="X29" s="169">
        <f>X14</f>
        <v>782</v>
      </c>
      <c r="Y29" s="169">
        <f>Z14</f>
        <v>725</v>
      </c>
      <c r="Z29" s="168">
        <f>AB14</f>
        <v>130</v>
      </c>
    </row>
    <row r="30" spans="1:27" s="5" customFormat="1" ht="15" customHeight="1" x14ac:dyDescent="0.25">
      <c r="A30" s="47"/>
      <c r="B30" s="47" t="s">
        <v>36</v>
      </c>
      <c r="C30" s="47">
        <f>C14</f>
        <v>37</v>
      </c>
      <c r="D30" s="47">
        <f>E14</f>
        <v>18</v>
      </c>
      <c r="E30" s="47">
        <f>G14</f>
        <v>31</v>
      </c>
      <c r="F30" s="160">
        <f>I14</f>
        <v>8</v>
      </c>
      <c r="G30" s="47">
        <f>K14</f>
        <v>6</v>
      </c>
      <c r="H30" s="42"/>
      <c r="I30" s="42"/>
      <c r="J30" s="42"/>
      <c r="K30" s="59"/>
      <c r="L30" s="59"/>
      <c r="M30" s="59"/>
      <c r="N30" s="59"/>
      <c r="O30" s="59"/>
      <c r="P30" s="59"/>
      <c r="Q30" s="59"/>
    </row>
    <row r="31" spans="1:27" s="5" customFormat="1" ht="15" customHeight="1" x14ac:dyDescent="0.25">
      <c r="A31" s="42"/>
      <c r="B31" s="42"/>
      <c r="C31" s="42"/>
      <c r="D31" s="42"/>
      <c r="E31" s="42"/>
      <c r="F31" s="42"/>
      <c r="G31" s="42"/>
      <c r="H31" s="42"/>
      <c r="I31" s="42"/>
      <c r="J31" s="42"/>
      <c r="K31" s="59"/>
      <c r="L31" s="59"/>
      <c r="M31" s="59"/>
      <c r="N31" s="59"/>
      <c r="O31" s="59"/>
      <c r="P31" s="59"/>
      <c r="Q31" s="59"/>
    </row>
    <row r="32" spans="1:27" s="5" customFormat="1" ht="15" customHeight="1" x14ac:dyDescent="0.25">
      <c r="A32" s="42"/>
      <c r="B32" s="42"/>
      <c r="C32" s="42"/>
      <c r="D32" s="42"/>
      <c r="E32" s="42"/>
      <c r="F32" s="42"/>
      <c r="G32" s="42"/>
      <c r="H32" s="42"/>
      <c r="I32" s="42"/>
      <c r="J32" s="42"/>
      <c r="K32" s="59"/>
      <c r="L32" s="59"/>
      <c r="M32" s="59"/>
      <c r="N32" s="59"/>
      <c r="O32" s="59"/>
      <c r="P32" s="59"/>
      <c r="Q32" s="59"/>
    </row>
    <row r="33" spans="1:26" s="5" customFormat="1" ht="15" customHeight="1" x14ac:dyDescent="0.25">
      <c r="A33" s="42"/>
      <c r="B33" s="42"/>
      <c r="C33" s="42"/>
      <c r="D33" s="42"/>
      <c r="E33" s="42"/>
      <c r="F33" s="42"/>
      <c r="G33" s="42"/>
      <c r="H33" s="42"/>
      <c r="I33" s="42"/>
      <c r="J33" s="42"/>
      <c r="K33" s="59"/>
      <c r="L33" s="59"/>
      <c r="M33" s="59"/>
      <c r="N33" s="59"/>
      <c r="O33" s="59"/>
      <c r="P33" s="59"/>
      <c r="Q33" s="59"/>
    </row>
    <row r="34" spans="1:26" s="5" customFormat="1" ht="15" customHeight="1" x14ac:dyDescent="0.25">
      <c r="A34" s="42"/>
      <c r="B34" s="42"/>
      <c r="C34" s="42"/>
      <c r="D34" s="42"/>
      <c r="E34" s="42"/>
      <c r="F34" s="42"/>
      <c r="G34" s="42"/>
      <c r="H34" s="42"/>
      <c r="I34" s="42"/>
      <c r="J34" s="42"/>
      <c r="K34" s="59"/>
      <c r="L34" s="59"/>
      <c r="M34" s="59"/>
      <c r="N34" s="59"/>
      <c r="O34" s="59"/>
      <c r="P34" s="59"/>
      <c r="Q34" s="59"/>
    </row>
    <row r="36" spans="1:26" s="5" customFormat="1" ht="15" customHeight="1" x14ac:dyDescent="0.25">
      <c r="A36" s="3" t="s">
        <v>98</v>
      </c>
      <c r="B36" s="42"/>
      <c r="C36" s="42"/>
      <c r="D36" s="159" t="s">
        <v>99</v>
      </c>
      <c r="E36" s="42"/>
      <c r="F36" s="42"/>
      <c r="G36" s="42"/>
      <c r="H36" s="42"/>
      <c r="I36" s="42"/>
      <c r="J36" s="42"/>
      <c r="K36" s="159" t="s">
        <v>100</v>
      </c>
      <c r="L36" s="59"/>
      <c r="M36" s="59"/>
      <c r="N36" s="59"/>
      <c r="O36" s="59"/>
      <c r="P36" s="159" t="s">
        <v>98</v>
      </c>
      <c r="Q36" s="59"/>
      <c r="R36" s="59"/>
      <c r="S36" s="159" t="s">
        <v>99</v>
      </c>
      <c r="T36" s="59"/>
      <c r="U36" s="59"/>
      <c r="V36" s="59"/>
      <c r="W36" s="59"/>
      <c r="X36" s="59"/>
      <c r="Y36" s="59"/>
      <c r="Z36" s="159" t="s">
        <v>106</v>
      </c>
    </row>
    <row r="37" spans="1:26" s="5" customFormat="1" ht="15" customHeight="1" x14ac:dyDescent="0.25">
      <c r="B37" s="42"/>
      <c r="C37" s="42"/>
      <c r="D37" s="42"/>
      <c r="E37" s="42"/>
      <c r="F37" s="42"/>
      <c r="G37" s="42"/>
      <c r="H37" s="42"/>
      <c r="I37" s="42"/>
      <c r="J37" s="42"/>
      <c r="K37" s="59"/>
      <c r="L37" s="61"/>
      <c r="M37" s="59"/>
      <c r="N37" s="59"/>
      <c r="O37" s="59"/>
      <c r="Q37" s="59"/>
    </row>
    <row r="38" spans="1:26" s="5" customFormat="1" ht="15" customHeight="1" x14ac:dyDescent="0.25">
      <c r="A38" s="68"/>
      <c r="B38" s="140"/>
      <c r="C38" s="140"/>
      <c r="D38" s="140"/>
      <c r="E38" s="140"/>
      <c r="F38" s="140"/>
      <c r="G38" s="140"/>
      <c r="H38" s="140"/>
      <c r="I38" s="140"/>
      <c r="J38" s="140"/>
      <c r="K38" s="69"/>
      <c r="L38" s="59"/>
      <c r="M38" s="59"/>
      <c r="N38" s="59"/>
      <c r="O38" s="59"/>
      <c r="P38" s="59"/>
      <c r="Q38" s="59"/>
    </row>
    <row r="39" spans="1:26" s="5" customFormat="1" ht="15" customHeight="1" x14ac:dyDescent="0.25">
      <c r="A39" s="43"/>
      <c r="B39" s="140"/>
      <c r="C39" s="140"/>
      <c r="D39" s="140"/>
      <c r="E39" s="140"/>
      <c r="F39" s="140"/>
      <c r="G39" s="140"/>
      <c r="H39" s="140"/>
      <c r="I39" s="140"/>
      <c r="J39" s="140"/>
      <c r="K39" s="69"/>
      <c r="L39" s="15"/>
      <c r="M39" s="59"/>
      <c r="N39" s="59"/>
      <c r="O39" s="59"/>
      <c r="P39" s="59"/>
      <c r="Q39" s="59"/>
    </row>
    <row r="40" spans="1:26" s="5" customFormat="1" ht="15" customHeight="1" x14ac:dyDescent="0.25">
      <c r="A40" s="41"/>
      <c r="B40" s="140"/>
      <c r="C40" s="140"/>
      <c r="D40" s="140"/>
      <c r="E40" s="140"/>
      <c r="F40" s="140"/>
      <c r="G40" s="140"/>
      <c r="H40" s="140"/>
      <c r="I40" s="140"/>
      <c r="J40" s="140"/>
      <c r="K40" s="69"/>
      <c r="L40" s="61"/>
      <c r="M40" s="59"/>
      <c r="N40" s="59"/>
      <c r="O40" s="59"/>
      <c r="P40" s="59"/>
      <c r="Q40" s="59"/>
    </row>
    <row r="41" spans="1:26" s="5" customFormat="1" ht="15" customHeight="1" x14ac:dyDescent="0.25">
      <c r="A41" s="42"/>
      <c r="B41" s="140"/>
      <c r="C41" s="140"/>
      <c r="D41" s="140"/>
      <c r="E41" s="140"/>
      <c r="F41" s="140"/>
      <c r="G41" s="140"/>
      <c r="H41" s="140"/>
      <c r="I41" s="140"/>
      <c r="J41" s="140"/>
      <c r="K41" s="69"/>
      <c r="L41" s="59"/>
      <c r="M41" s="59"/>
      <c r="N41" s="59"/>
      <c r="O41" s="59"/>
      <c r="P41" s="59"/>
      <c r="Q41" s="59"/>
    </row>
    <row r="42" spans="1:26" s="5" customFormat="1" ht="15" customHeight="1" x14ac:dyDescent="0.25">
      <c r="A42" s="42"/>
      <c r="B42" s="140"/>
      <c r="C42" s="140"/>
      <c r="D42" s="140"/>
      <c r="E42" s="140"/>
      <c r="F42" s="140"/>
      <c r="G42" s="140"/>
      <c r="H42" s="140"/>
      <c r="I42" s="140"/>
      <c r="J42" s="140"/>
      <c r="K42" s="69"/>
      <c r="L42" s="59"/>
      <c r="M42" s="59"/>
      <c r="N42" s="59"/>
      <c r="O42" s="59"/>
      <c r="P42" s="59"/>
      <c r="Q42" s="59"/>
    </row>
    <row r="43" spans="1:26" s="5" customFormat="1" ht="15" customHeight="1" x14ac:dyDescent="0.25">
      <c r="A43" s="42"/>
      <c r="B43" s="42"/>
      <c r="C43" s="42"/>
      <c r="D43" s="42"/>
      <c r="E43" s="42"/>
      <c r="F43" s="42"/>
      <c r="G43" s="42"/>
      <c r="H43" s="42"/>
      <c r="I43" s="42"/>
      <c r="J43" s="42"/>
      <c r="K43" s="59"/>
      <c r="L43" s="59"/>
      <c r="M43" s="59"/>
      <c r="N43" s="59"/>
      <c r="O43" s="59"/>
      <c r="P43" s="59"/>
      <c r="Q43" s="59"/>
    </row>
    <row r="44" spans="1:26" s="5" customFormat="1" ht="15" customHeight="1" x14ac:dyDescent="0.25">
      <c r="A44" s="42"/>
      <c r="B44" s="42"/>
      <c r="C44" s="42"/>
      <c r="D44" s="42"/>
      <c r="E44" s="42"/>
      <c r="F44" s="42"/>
      <c r="G44" s="42"/>
      <c r="H44" s="42"/>
      <c r="I44" s="42"/>
      <c r="J44" s="42"/>
    </row>
    <row r="45" spans="1:26" s="5" customFormat="1" ht="15" customHeight="1" x14ac:dyDescent="0.25">
      <c r="A45" s="42"/>
      <c r="B45" s="42"/>
      <c r="C45" s="42"/>
      <c r="D45" s="42"/>
      <c r="E45" s="42"/>
      <c r="F45" s="42"/>
      <c r="G45" s="42"/>
      <c r="H45" s="42"/>
      <c r="I45" s="42"/>
      <c r="J45" s="42"/>
    </row>
    <row r="46" spans="1:26" ht="15" customHeight="1" x14ac:dyDescent="0.2">
      <c r="A46" s="40"/>
      <c r="B46" s="40"/>
      <c r="C46" s="40"/>
      <c r="D46" s="40"/>
      <c r="E46" s="40"/>
      <c r="F46" s="40"/>
      <c r="G46" s="40"/>
      <c r="H46" s="40"/>
      <c r="I46" s="40"/>
      <c r="J46" s="40"/>
    </row>
    <row r="47" spans="1:26" x14ac:dyDescent="0.2">
      <c r="A47" s="63"/>
      <c r="B47" s="63"/>
      <c r="C47" s="63"/>
      <c r="D47" s="63"/>
      <c r="E47" s="63"/>
      <c r="F47" s="63"/>
      <c r="G47" s="63"/>
      <c r="H47" s="63"/>
      <c r="I47" s="63"/>
      <c r="J47" s="63"/>
    </row>
  </sheetData>
  <mergeCells count="18">
    <mergeCell ref="X3:Y3"/>
    <mergeCell ref="Z3:AA3"/>
    <mergeCell ref="AB3:AC3"/>
    <mergeCell ref="M1:O1"/>
    <mergeCell ref="A2:O2"/>
    <mergeCell ref="P2:AC2"/>
    <mergeCell ref="A3:B4"/>
    <mergeCell ref="C3:D3"/>
    <mergeCell ref="E3:F3"/>
    <mergeCell ref="G3:H3"/>
    <mergeCell ref="I3:J3"/>
    <mergeCell ref="K3:L3"/>
    <mergeCell ref="P3:Q4"/>
    <mergeCell ref="P9:P12"/>
    <mergeCell ref="S23:T23"/>
    <mergeCell ref="R3:S3"/>
    <mergeCell ref="T3:U3"/>
    <mergeCell ref="V3:W3"/>
  </mergeCells>
  <hyperlinks>
    <hyperlink ref="M1:O1" location="Inhalt_Jugendliche!A1" display="zurück zur Übersicht"/>
    <hyperlink ref="AB1:AC1" location="Inhalt_Jugendliche!A1" display="zurück zur Übersicht"/>
  </hyperlinks>
  <pageMargins left="0.51181102362204722" right="0.51181102362204722" top="0.59055118110236227" bottom="0.59055118110236227" header="0.31496062992125984" footer="0.31496062992125984"/>
  <pageSetup paperSize="9" orientation="landscape" horizont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&amp;N&amp;R&amp;"Arial,Standard"&amp;8https://vielfalt.wetterau.de/vielfalt/vielfalt-zahlen-daten-fakten/jugendliche/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46"/>
  <sheetViews>
    <sheetView showGridLines="0" view="pageLayout" zoomScale="90" zoomScaleNormal="100" zoomScalePageLayoutView="90" workbookViewId="0">
      <selection activeCell="R5" sqref="R5:AC16"/>
    </sheetView>
  </sheetViews>
  <sheetFormatPr baseColWidth="10" defaultColWidth="11.42578125" defaultRowHeight="14.25" x14ac:dyDescent="0.2"/>
  <cols>
    <col min="1" max="1" width="11.140625" style="11" customWidth="1"/>
    <col min="2" max="2" width="23" style="11" customWidth="1"/>
    <col min="3" max="12" width="7.28515625" style="11" customWidth="1"/>
    <col min="13" max="13" width="7.85546875" style="11" customWidth="1"/>
    <col min="14" max="14" width="12.85546875" style="11" customWidth="1"/>
    <col min="15" max="15" width="5.140625" style="11" customWidth="1"/>
    <col min="16" max="16" width="13.7109375" style="11" customWidth="1"/>
    <col min="17" max="17" width="18.85546875" style="11" customWidth="1"/>
    <col min="18" max="29" width="7.42578125" style="11" customWidth="1"/>
    <col min="30" max="16384" width="11.42578125" style="11"/>
  </cols>
  <sheetData>
    <row r="1" spans="1:29" x14ac:dyDescent="0.2">
      <c r="M1" s="892" t="s">
        <v>316</v>
      </c>
      <c r="N1" s="892"/>
      <c r="O1" s="892"/>
      <c r="AB1" s="454" t="s">
        <v>316</v>
      </c>
      <c r="AC1" s="454"/>
    </row>
    <row r="2" spans="1:29" ht="15" customHeight="1" x14ac:dyDescent="0.2">
      <c r="A2" s="902" t="s">
        <v>449</v>
      </c>
      <c r="B2" s="902"/>
      <c r="C2" s="902"/>
      <c r="D2" s="902"/>
      <c r="E2" s="902"/>
      <c r="F2" s="902"/>
      <c r="G2" s="902"/>
      <c r="H2" s="902"/>
      <c r="I2" s="902"/>
      <c r="J2" s="902"/>
      <c r="K2" s="902"/>
      <c r="L2" s="902"/>
      <c r="M2" s="902"/>
      <c r="N2" s="902"/>
      <c r="O2" s="902"/>
      <c r="P2" s="902" t="s">
        <v>450</v>
      </c>
      <c r="Q2" s="902"/>
      <c r="R2" s="902"/>
      <c r="S2" s="902"/>
      <c r="T2" s="902"/>
      <c r="U2" s="902"/>
      <c r="V2" s="902"/>
      <c r="W2" s="902"/>
      <c r="X2" s="902"/>
      <c r="Y2" s="902"/>
      <c r="Z2" s="902"/>
      <c r="AA2" s="902"/>
      <c r="AB2" s="902"/>
      <c r="AC2" s="902"/>
    </row>
    <row r="3" spans="1:29" ht="24" customHeight="1" x14ac:dyDescent="0.2">
      <c r="A3" s="932" t="s">
        <v>87</v>
      </c>
      <c r="B3" s="933"/>
      <c r="C3" s="926" t="s">
        <v>91</v>
      </c>
      <c r="D3" s="927"/>
      <c r="E3" s="926" t="s">
        <v>92</v>
      </c>
      <c r="F3" s="927"/>
      <c r="G3" s="926" t="s">
        <v>93</v>
      </c>
      <c r="H3" s="927"/>
      <c r="I3" s="926" t="s">
        <v>94</v>
      </c>
      <c r="J3" s="927"/>
      <c r="K3" s="928" t="s">
        <v>95</v>
      </c>
      <c r="L3" s="929"/>
      <c r="P3" s="932" t="s">
        <v>87</v>
      </c>
      <c r="Q3" s="933"/>
      <c r="R3" s="926" t="s">
        <v>91</v>
      </c>
      <c r="S3" s="927"/>
      <c r="T3" s="926" t="s">
        <v>92</v>
      </c>
      <c r="U3" s="927"/>
      <c r="V3" s="926" t="s">
        <v>102</v>
      </c>
      <c r="W3" s="927"/>
      <c r="X3" s="926" t="s">
        <v>93</v>
      </c>
      <c r="Y3" s="927"/>
      <c r="Z3" s="928" t="s">
        <v>94</v>
      </c>
      <c r="AA3" s="929"/>
      <c r="AB3" s="930" t="s">
        <v>103</v>
      </c>
      <c r="AC3" s="931"/>
    </row>
    <row r="4" spans="1:29" ht="11.25" customHeight="1" x14ac:dyDescent="0.2">
      <c r="A4" s="934"/>
      <c r="B4" s="935"/>
      <c r="C4" s="141" t="s">
        <v>0</v>
      </c>
      <c r="D4" s="141" t="s">
        <v>1</v>
      </c>
      <c r="E4" s="141" t="s">
        <v>0</v>
      </c>
      <c r="F4" s="141" t="s">
        <v>1</v>
      </c>
      <c r="G4" s="142" t="s">
        <v>0</v>
      </c>
      <c r="H4" s="142" t="s">
        <v>1</v>
      </c>
      <c r="I4" s="143" t="s">
        <v>0</v>
      </c>
      <c r="J4" s="144" t="s">
        <v>1</v>
      </c>
      <c r="K4" s="145" t="s">
        <v>0</v>
      </c>
      <c r="L4" s="146" t="s">
        <v>1</v>
      </c>
      <c r="P4" s="934"/>
      <c r="Q4" s="935"/>
      <c r="R4" s="141" t="s">
        <v>0</v>
      </c>
      <c r="S4" s="141" t="s">
        <v>1</v>
      </c>
      <c r="T4" s="141" t="s">
        <v>0</v>
      </c>
      <c r="U4" s="141" t="s">
        <v>1</v>
      </c>
      <c r="V4" s="142" t="s">
        <v>0</v>
      </c>
      <c r="W4" s="142" t="s">
        <v>1</v>
      </c>
      <c r="X4" s="143" t="s">
        <v>0</v>
      </c>
      <c r="Y4" s="144" t="s">
        <v>1</v>
      </c>
      <c r="Z4" s="145" t="s">
        <v>0</v>
      </c>
      <c r="AA4" s="146" t="s">
        <v>1</v>
      </c>
      <c r="AB4" s="145" t="s">
        <v>0</v>
      </c>
      <c r="AC4" s="146" t="s">
        <v>1</v>
      </c>
    </row>
    <row r="5" spans="1:29" ht="11.25" customHeight="1" x14ac:dyDescent="0.2">
      <c r="A5" s="147" t="s">
        <v>2</v>
      </c>
      <c r="B5" s="148" t="s">
        <v>35</v>
      </c>
      <c r="C5" s="423">
        <v>122</v>
      </c>
      <c r="D5" s="195">
        <v>0.59512195121951217</v>
      </c>
      <c r="E5" s="423">
        <v>331</v>
      </c>
      <c r="F5" s="195">
        <v>0.57867132867132864</v>
      </c>
      <c r="G5" s="402">
        <v>662</v>
      </c>
      <c r="H5" s="195">
        <v>0.45623707787732598</v>
      </c>
      <c r="I5" s="609">
        <v>75</v>
      </c>
      <c r="J5" s="195">
        <v>0.5859375</v>
      </c>
      <c r="K5" s="402">
        <v>38</v>
      </c>
      <c r="L5" s="195">
        <v>0.53521126760563376</v>
      </c>
      <c r="P5" s="547" t="s">
        <v>2</v>
      </c>
      <c r="Q5" s="148" t="s">
        <v>35</v>
      </c>
      <c r="R5" s="423">
        <v>1774</v>
      </c>
      <c r="S5" s="195">
        <v>0.60795065113091162</v>
      </c>
      <c r="T5" s="423">
        <v>4700</v>
      </c>
      <c r="U5" s="195">
        <v>0.54543344551468032</v>
      </c>
      <c r="V5" s="423">
        <v>407</v>
      </c>
      <c r="W5" s="195">
        <v>0.55829903978052131</v>
      </c>
      <c r="X5" s="610">
        <v>9626</v>
      </c>
      <c r="Y5" s="195">
        <v>0.45536685746724065</v>
      </c>
      <c r="Z5" s="423">
        <v>3173</v>
      </c>
      <c r="AA5" s="195">
        <v>0.56159292035398234</v>
      </c>
      <c r="AB5" s="424">
        <v>865</v>
      </c>
      <c r="AC5" s="195">
        <v>0.64939939939939939</v>
      </c>
    </row>
    <row r="6" spans="1:29" ht="11.25" customHeight="1" x14ac:dyDescent="0.2">
      <c r="A6" s="152"/>
      <c r="B6" s="611" t="s">
        <v>36</v>
      </c>
      <c r="C6" s="423">
        <v>83</v>
      </c>
      <c r="D6" s="195">
        <v>0.40487804878048783</v>
      </c>
      <c r="E6" s="423">
        <v>241</v>
      </c>
      <c r="F6" s="195">
        <v>0.42132867132867136</v>
      </c>
      <c r="G6" s="402">
        <v>789</v>
      </c>
      <c r="H6" s="195">
        <v>0.54376292212267396</v>
      </c>
      <c r="I6" s="609">
        <v>53</v>
      </c>
      <c r="J6" s="195">
        <v>0.4140625</v>
      </c>
      <c r="K6" s="402">
        <v>33</v>
      </c>
      <c r="L6" s="195">
        <v>0.46478873239436619</v>
      </c>
      <c r="P6" s="548"/>
      <c r="Q6" s="611" t="s">
        <v>36</v>
      </c>
      <c r="R6" s="423">
        <v>1144</v>
      </c>
      <c r="S6" s="195">
        <v>0.39204934886908843</v>
      </c>
      <c r="T6" s="423">
        <v>3917</v>
      </c>
      <c r="U6" s="195">
        <v>0.45456655448531974</v>
      </c>
      <c r="V6" s="423">
        <v>322</v>
      </c>
      <c r="W6" s="195">
        <v>0.44170096021947874</v>
      </c>
      <c r="X6" s="610">
        <v>11513</v>
      </c>
      <c r="Y6" s="195">
        <v>0.54463314253275941</v>
      </c>
      <c r="Z6" s="423">
        <v>2477</v>
      </c>
      <c r="AA6" s="195">
        <v>0.43840707964601772</v>
      </c>
      <c r="AB6" s="424">
        <v>467</v>
      </c>
      <c r="AC6" s="195">
        <v>0.35060060060060061</v>
      </c>
    </row>
    <row r="7" spans="1:29" ht="11.25" customHeight="1" x14ac:dyDescent="0.2">
      <c r="A7" s="152"/>
      <c r="B7" s="154" t="s">
        <v>101</v>
      </c>
      <c r="C7" s="423">
        <v>205</v>
      </c>
      <c r="D7" s="195">
        <v>1</v>
      </c>
      <c r="E7" s="423">
        <v>572</v>
      </c>
      <c r="F7" s="195">
        <v>1</v>
      </c>
      <c r="G7" s="402">
        <v>1451</v>
      </c>
      <c r="H7" s="195">
        <v>1</v>
      </c>
      <c r="I7" s="609">
        <v>128</v>
      </c>
      <c r="J7" s="195">
        <v>1</v>
      </c>
      <c r="K7" s="402">
        <v>71</v>
      </c>
      <c r="L7" s="195">
        <v>1</v>
      </c>
      <c r="P7" s="548"/>
      <c r="Q7" s="154" t="s">
        <v>105</v>
      </c>
      <c r="R7" s="423">
        <v>2918</v>
      </c>
      <c r="S7" s="195">
        <v>1</v>
      </c>
      <c r="T7" s="423">
        <v>8617</v>
      </c>
      <c r="U7" s="195">
        <v>1</v>
      </c>
      <c r="V7" s="423">
        <v>729</v>
      </c>
      <c r="W7" s="195">
        <v>1</v>
      </c>
      <c r="X7" s="610">
        <v>21139</v>
      </c>
      <c r="Y7" s="195">
        <v>1</v>
      </c>
      <c r="Z7" s="423">
        <v>5650</v>
      </c>
      <c r="AA7" s="195">
        <v>1</v>
      </c>
      <c r="AB7" s="424">
        <v>1332</v>
      </c>
      <c r="AC7" s="195">
        <v>1</v>
      </c>
    </row>
    <row r="8" spans="1:29" ht="11.25" customHeight="1" x14ac:dyDescent="0.2">
      <c r="A8" s="155"/>
      <c r="B8" s="157" t="s">
        <v>96</v>
      </c>
      <c r="C8" s="156">
        <v>185</v>
      </c>
      <c r="D8" s="195">
        <v>0.90243902439024393</v>
      </c>
      <c r="E8" s="156">
        <v>561</v>
      </c>
      <c r="F8" s="195">
        <v>0.98076923076923073</v>
      </c>
      <c r="G8" s="402">
        <v>1449</v>
      </c>
      <c r="H8" s="195">
        <v>0.99862164024810474</v>
      </c>
      <c r="I8" s="612">
        <v>127</v>
      </c>
      <c r="J8" s="195">
        <v>0.9921875</v>
      </c>
      <c r="K8" s="156">
        <v>64</v>
      </c>
      <c r="L8" s="195">
        <v>0.90140845070422537</v>
      </c>
      <c r="P8" s="549"/>
      <c r="Q8" s="157" t="s">
        <v>96</v>
      </c>
      <c r="R8" s="203">
        <v>2706</v>
      </c>
      <c r="S8" s="195">
        <v>0.92734749828649765</v>
      </c>
      <c r="T8" s="203">
        <v>8556</v>
      </c>
      <c r="U8" s="195">
        <v>0.99292097017523495</v>
      </c>
      <c r="V8" s="203">
        <v>708</v>
      </c>
      <c r="W8" s="195">
        <v>0.9711934156378601</v>
      </c>
      <c r="X8" s="613">
        <v>21128</v>
      </c>
      <c r="Y8" s="195">
        <v>0.9994796347982402</v>
      </c>
      <c r="Z8" s="203">
        <v>5466</v>
      </c>
      <c r="AA8" s="195">
        <v>0.96743362831858404</v>
      </c>
      <c r="AB8" s="425">
        <v>1273</v>
      </c>
      <c r="AC8" s="195">
        <v>0.95570570570570568</v>
      </c>
    </row>
    <row r="9" spans="1:29" ht="11.25" customHeight="1" x14ac:dyDescent="0.2">
      <c r="A9" s="147" t="s">
        <v>2</v>
      </c>
      <c r="B9" s="148" t="s">
        <v>35</v>
      </c>
      <c r="C9" s="423">
        <v>26</v>
      </c>
      <c r="D9" s="195">
        <v>0.54166666666666663</v>
      </c>
      <c r="E9" s="423">
        <v>69</v>
      </c>
      <c r="F9" s="195">
        <v>0.55645161290322576</v>
      </c>
      <c r="G9" s="402">
        <v>73</v>
      </c>
      <c r="H9" s="195">
        <v>0.46496815286624205</v>
      </c>
      <c r="I9" s="609">
        <v>14</v>
      </c>
      <c r="J9" s="195">
        <v>0.66666666666666663</v>
      </c>
      <c r="K9" s="402">
        <v>3</v>
      </c>
      <c r="L9" s="195">
        <v>0.375</v>
      </c>
      <c r="P9" s="922" t="s">
        <v>104</v>
      </c>
      <c r="Q9" s="148" t="s">
        <v>35</v>
      </c>
      <c r="R9" s="423">
        <v>768</v>
      </c>
      <c r="S9" s="195">
        <v>0.58670741023682205</v>
      </c>
      <c r="T9" s="423">
        <v>1261</v>
      </c>
      <c r="U9" s="195">
        <v>0.52563568153397244</v>
      </c>
      <c r="V9" s="423">
        <v>138</v>
      </c>
      <c r="W9" s="195">
        <v>0.5036496350364964</v>
      </c>
      <c r="X9" s="610">
        <v>1557</v>
      </c>
      <c r="Y9" s="195">
        <v>0.44270685243104918</v>
      </c>
      <c r="Z9" s="423">
        <v>1112</v>
      </c>
      <c r="AA9" s="195">
        <v>0.539282250242483</v>
      </c>
      <c r="AB9" s="424">
        <v>181</v>
      </c>
      <c r="AC9" s="195">
        <v>0.63286713286713292</v>
      </c>
    </row>
    <row r="10" spans="1:29" ht="11.25" customHeight="1" x14ac:dyDescent="0.2">
      <c r="A10" s="152" t="s">
        <v>97</v>
      </c>
      <c r="B10" s="611" t="s">
        <v>36</v>
      </c>
      <c r="C10" s="423">
        <v>22</v>
      </c>
      <c r="D10" s="195">
        <v>0.45833333333333331</v>
      </c>
      <c r="E10" s="423">
        <v>55</v>
      </c>
      <c r="F10" s="195">
        <v>0.44354838709677419</v>
      </c>
      <c r="G10" s="402">
        <v>84</v>
      </c>
      <c r="H10" s="195">
        <v>0.53503184713375795</v>
      </c>
      <c r="I10" s="609">
        <v>7</v>
      </c>
      <c r="J10" s="195">
        <v>0.33333333333333331</v>
      </c>
      <c r="K10" s="402">
        <v>5</v>
      </c>
      <c r="L10" s="195">
        <v>0.625</v>
      </c>
      <c r="P10" s="923"/>
      <c r="Q10" s="611" t="s">
        <v>36</v>
      </c>
      <c r="R10" s="423">
        <v>541</v>
      </c>
      <c r="S10" s="195">
        <v>0.41329258976317801</v>
      </c>
      <c r="T10" s="423">
        <v>1138</v>
      </c>
      <c r="U10" s="195">
        <v>0.4743643184660275</v>
      </c>
      <c r="V10" s="423">
        <v>136</v>
      </c>
      <c r="W10" s="195">
        <v>0.49635036496350365</v>
      </c>
      <c r="X10" s="610">
        <v>1960</v>
      </c>
      <c r="Y10" s="195">
        <v>0.55729314756895076</v>
      </c>
      <c r="Z10" s="423">
        <v>950</v>
      </c>
      <c r="AA10" s="195">
        <v>0.46071774975751695</v>
      </c>
      <c r="AB10" s="424">
        <v>105</v>
      </c>
      <c r="AC10" s="195">
        <v>0.36713286713286714</v>
      </c>
    </row>
    <row r="11" spans="1:29" ht="11.25" customHeight="1" x14ac:dyDescent="0.2">
      <c r="A11" s="152"/>
      <c r="B11" s="154" t="s">
        <v>87</v>
      </c>
      <c r="C11" s="423">
        <v>48</v>
      </c>
      <c r="D11" s="195">
        <v>1</v>
      </c>
      <c r="E11" s="423">
        <v>124</v>
      </c>
      <c r="F11" s="195">
        <v>1</v>
      </c>
      <c r="G11" s="402">
        <v>157</v>
      </c>
      <c r="H11" s="195">
        <v>1</v>
      </c>
      <c r="I11" s="609">
        <v>21</v>
      </c>
      <c r="J11" s="195">
        <v>1</v>
      </c>
      <c r="K11" s="402">
        <v>8</v>
      </c>
      <c r="L11" s="195">
        <v>1</v>
      </c>
      <c r="P11" s="923"/>
      <c r="Q11" s="154" t="s">
        <v>105</v>
      </c>
      <c r="R11" s="423">
        <v>1309</v>
      </c>
      <c r="S11" s="195">
        <v>1</v>
      </c>
      <c r="T11" s="423">
        <v>2399</v>
      </c>
      <c r="U11" s="195">
        <v>1</v>
      </c>
      <c r="V11" s="423">
        <v>274</v>
      </c>
      <c r="W11" s="195">
        <v>1</v>
      </c>
      <c r="X11" s="610">
        <v>3517</v>
      </c>
      <c r="Y11" s="195">
        <v>1</v>
      </c>
      <c r="Z11" s="423">
        <v>2062</v>
      </c>
      <c r="AA11" s="195">
        <v>1</v>
      </c>
      <c r="AB11" s="424">
        <v>286</v>
      </c>
      <c r="AC11" s="195">
        <v>1</v>
      </c>
    </row>
    <row r="12" spans="1:29" ht="11.25" customHeight="1" x14ac:dyDescent="0.2">
      <c r="A12" s="155"/>
      <c r="B12" s="157" t="s">
        <v>96</v>
      </c>
      <c r="C12" s="156">
        <v>47</v>
      </c>
      <c r="D12" s="195">
        <v>0.97916666666666663</v>
      </c>
      <c r="E12" s="156">
        <v>122</v>
      </c>
      <c r="F12" s="195">
        <v>0.9838709677419355</v>
      </c>
      <c r="G12" s="156">
        <v>157</v>
      </c>
      <c r="H12" s="195">
        <v>1</v>
      </c>
      <c r="I12" s="612">
        <v>19</v>
      </c>
      <c r="J12" s="195">
        <v>0.90476190476190477</v>
      </c>
      <c r="K12" s="156">
        <v>7</v>
      </c>
      <c r="L12" s="195">
        <v>0.875</v>
      </c>
      <c r="P12" s="924"/>
      <c r="Q12" s="157" t="s">
        <v>96</v>
      </c>
      <c r="R12" s="423">
        <v>842</v>
      </c>
      <c r="S12" s="195">
        <v>0.64323911382734911</v>
      </c>
      <c r="T12" s="423">
        <v>2366</v>
      </c>
      <c r="U12" s="195">
        <v>0.98624426844518553</v>
      </c>
      <c r="V12" s="423">
        <v>260</v>
      </c>
      <c r="W12" s="195">
        <v>0.94890510948905105</v>
      </c>
      <c r="X12" s="610">
        <v>3516</v>
      </c>
      <c r="Y12" s="195">
        <v>0.99971566676144441</v>
      </c>
      <c r="Z12" s="423">
        <v>1942</v>
      </c>
      <c r="AA12" s="195">
        <v>0.94180407371483998</v>
      </c>
      <c r="AB12" s="424">
        <v>276</v>
      </c>
      <c r="AC12" s="195">
        <v>0.965034965034965</v>
      </c>
    </row>
    <row r="13" spans="1:29" ht="11.25" customHeight="1" x14ac:dyDescent="0.2">
      <c r="A13" s="152" t="s">
        <v>6</v>
      </c>
      <c r="B13" s="611" t="s">
        <v>35</v>
      </c>
      <c r="C13" s="402">
        <v>51</v>
      </c>
      <c r="D13" s="195">
        <v>0.65384615384615385</v>
      </c>
      <c r="E13" s="402">
        <v>43</v>
      </c>
      <c r="F13" s="195">
        <v>0.55844155844155841</v>
      </c>
      <c r="G13" s="402">
        <v>41</v>
      </c>
      <c r="H13" s="195">
        <v>0.42268041237113402</v>
      </c>
      <c r="I13" s="609">
        <v>8</v>
      </c>
      <c r="J13" s="195">
        <v>0.5714285714285714</v>
      </c>
      <c r="K13" s="402">
        <v>7</v>
      </c>
      <c r="L13" s="195">
        <v>0.77777777777777779</v>
      </c>
      <c r="P13" s="547" t="s">
        <v>6</v>
      </c>
      <c r="Q13" s="611" t="s">
        <v>35</v>
      </c>
      <c r="R13" s="423">
        <v>986</v>
      </c>
      <c r="S13" s="195">
        <v>0.65384615384615385</v>
      </c>
      <c r="T13" s="423">
        <v>722</v>
      </c>
      <c r="U13" s="195">
        <v>0.51534618129907206</v>
      </c>
      <c r="V13" s="423">
        <v>139</v>
      </c>
      <c r="W13" s="195">
        <v>0.58158995815899583</v>
      </c>
      <c r="X13" s="610">
        <v>786</v>
      </c>
      <c r="Y13" s="195">
        <v>0.22348592550469148</v>
      </c>
      <c r="Z13" s="423">
        <v>774</v>
      </c>
      <c r="AA13" s="195">
        <v>0.55603448275862066</v>
      </c>
      <c r="AB13" s="424">
        <v>205</v>
      </c>
      <c r="AC13" s="195">
        <v>0.66129032258064513</v>
      </c>
    </row>
    <row r="14" spans="1:29" ht="11.25" customHeight="1" x14ac:dyDescent="0.2">
      <c r="A14" s="152"/>
      <c r="B14" s="611" t="s">
        <v>36</v>
      </c>
      <c r="C14" s="402">
        <v>27</v>
      </c>
      <c r="D14" s="195">
        <v>0.34615384615384615</v>
      </c>
      <c r="E14" s="402">
        <v>34</v>
      </c>
      <c r="F14" s="195">
        <v>0.44155844155844154</v>
      </c>
      <c r="G14" s="402">
        <v>56</v>
      </c>
      <c r="H14" s="195">
        <v>0.57731958762886593</v>
      </c>
      <c r="I14" s="609">
        <v>6</v>
      </c>
      <c r="J14" s="195">
        <v>0.42857142857142855</v>
      </c>
      <c r="K14" s="402">
        <v>2</v>
      </c>
      <c r="L14" s="195">
        <v>0.22222222222222221</v>
      </c>
      <c r="P14" s="548"/>
      <c r="Q14" s="611" t="s">
        <v>36</v>
      </c>
      <c r="R14" s="423">
        <v>522</v>
      </c>
      <c r="S14" s="195">
        <v>0.34615384615384615</v>
      </c>
      <c r="T14" s="423">
        <v>679</v>
      </c>
      <c r="U14" s="195">
        <v>0.48465381870092789</v>
      </c>
      <c r="V14" s="423">
        <v>100</v>
      </c>
      <c r="W14" s="195">
        <v>0.41841004184100417</v>
      </c>
      <c r="X14" s="610">
        <v>968</v>
      </c>
      <c r="Y14" s="195">
        <v>0.27523457492180836</v>
      </c>
      <c r="Z14" s="423">
        <v>618</v>
      </c>
      <c r="AA14" s="195">
        <v>0.44396551724137934</v>
      </c>
      <c r="AB14" s="424">
        <v>105</v>
      </c>
      <c r="AC14" s="195">
        <v>0.33870967741935482</v>
      </c>
    </row>
    <row r="15" spans="1:29" ht="11.25" customHeight="1" x14ac:dyDescent="0.2">
      <c r="A15" s="152"/>
      <c r="B15" s="154" t="s">
        <v>87</v>
      </c>
      <c r="C15" s="402">
        <v>78</v>
      </c>
      <c r="D15" s="195">
        <v>1</v>
      </c>
      <c r="E15" s="402">
        <v>77</v>
      </c>
      <c r="F15" s="195">
        <v>1</v>
      </c>
      <c r="G15" s="402">
        <v>97</v>
      </c>
      <c r="H15" s="195">
        <v>1</v>
      </c>
      <c r="I15" s="609">
        <v>14</v>
      </c>
      <c r="J15" s="195">
        <v>1</v>
      </c>
      <c r="K15" s="402">
        <v>9</v>
      </c>
      <c r="L15" s="195">
        <v>1</v>
      </c>
      <c r="P15" s="548"/>
      <c r="Q15" s="154" t="s">
        <v>105</v>
      </c>
      <c r="R15" s="423">
        <v>1508</v>
      </c>
      <c r="S15" s="195">
        <v>1</v>
      </c>
      <c r="T15" s="423">
        <v>1401</v>
      </c>
      <c r="U15" s="195">
        <v>1</v>
      </c>
      <c r="V15" s="423">
        <v>239</v>
      </c>
      <c r="W15" s="195">
        <v>1</v>
      </c>
      <c r="X15" s="610">
        <v>1754</v>
      </c>
      <c r="Y15" s="195">
        <v>0.49872050042649985</v>
      </c>
      <c r="Z15" s="423">
        <v>1392</v>
      </c>
      <c r="AA15" s="195">
        <v>1</v>
      </c>
      <c r="AB15" s="424">
        <v>310</v>
      </c>
      <c r="AC15" s="195">
        <v>1</v>
      </c>
    </row>
    <row r="16" spans="1:29" ht="11.25" customHeight="1" x14ac:dyDescent="0.2">
      <c r="A16" s="155"/>
      <c r="B16" s="157" t="s">
        <v>96</v>
      </c>
      <c r="C16" s="156">
        <v>70</v>
      </c>
      <c r="D16" s="195">
        <v>0.89743589743589747</v>
      </c>
      <c r="E16" s="156">
        <v>76</v>
      </c>
      <c r="F16" s="195">
        <v>0.98701298701298701</v>
      </c>
      <c r="G16" s="156">
        <v>97</v>
      </c>
      <c r="H16" s="195">
        <v>1</v>
      </c>
      <c r="I16" s="612">
        <v>13</v>
      </c>
      <c r="J16" s="195">
        <v>0.9285714285714286</v>
      </c>
      <c r="K16" s="156">
        <v>6</v>
      </c>
      <c r="L16" s="195">
        <v>0.66666666666666663</v>
      </c>
      <c r="P16" s="155"/>
      <c r="Q16" s="157" t="s">
        <v>96</v>
      </c>
      <c r="R16" s="203">
        <v>1255</v>
      </c>
      <c r="S16" s="195">
        <v>0.83222811671087538</v>
      </c>
      <c r="T16" s="203">
        <v>1365</v>
      </c>
      <c r="U16" s="195">
        <v>0.97430406852248397</v>
      </c>
      <c r="V16" s="203">
        <v>201</v>
      </c>
      <c r="W16" s="195">
        <v>0.84100418410041844</v>
      </c>
      <c r="X16" s="613">
        <v>1751</v>
      </c>
      <c r="Y16" s="195">
        <v>0.49786750071083308</v>
      </c>
      <c r="Z16" s="203">
        <v>1222</v>
      </c>
      <c r="AA16" s="195">
        <v>0.87787356321839083</v>
      </c>
      <c r="AB16" s="614">
        <v>306</v>
      </c>
      <c r="AC16" s="195">
        <v>0.98709677419354835</v>
      </c>
    </row>
    <row r="17" spans="1:27" customFormat="1" ht="14.1" customHeight="1" x14ac:dyDescent="0.25">
      <c r="A17" s="3" t="s">
        <v>98</v>
      </c>
      <c r="B17" s="3"/>
      <c r="C17" s="3"/>
      <c r="D17" s="3" t="s">
        <v>99</v>
      </c>
      <c r="E17" s="3"/>
      <c r="G17" s="3"/>
      <c r="H17" s="3"/>
      <c r="I17" s="3"/>
      <c r="J17" s="3"/>
      <c r="K17" s="3" t="s">
        <v>100</v>
      </c>
      <c r="L17" s="3"/>
      <c r="P17" s="3" t="s">
        <v>98</v>
      </c>
      <c r="Q17" s="3"/>
      <c r="R17" s="3"/>
      <c r="S17" s="3" t="s">
        <v>99</v>
      </c>
      <c r="U17" s="3"/>
      <c r="V17" s="3"/>
      <c r="W17" s="3"/>
      <c r="X17" s="3"/>
      <c r="Y17" s="3"/>
      <c r="Z17" s="3" t="s">
        <v>100</v>
      </c>
      <c r="AA17" s="3"/>
    </row>
    <row r="18" spans="1:27" customFormat="1" ht="15" customHeight="1" x14ac:dyDescent="0.25"/>
    <row r="19" spans="1:27" customFormat="1" ht="15" customHeight="1" x14ac:dyDescent="0.25"/>
    <row r="20" spans="1:27" customFormat="1" ht="15" customHeight="1" x14ac:dyDescent="0.25">
      <c r="K20" s="599"/>
    </row>
    <row r="21" spans="1:27" customFormat="1" ht="15" customHeight="1" x14ac:dyDescent="0.25">
      <c r="B21" s="563"/>
      <c r="C21" s="563"/>
      <c r="D21" s="563"/>
      <c r="E21" s="563"/>
      <c r="F21" s="563"/>
      <c r="G21" s="563"/>
      <c r="H21" s="563"/>
      <c r="I21" s="563"/>
      <c r="L21" s="599"/>
      <c r="M21" s="563"/>
      <c r="N21" s="563"/>
      <c r="O21" s="563"/>
    </row>
    <row r="22" spans="1:27" customFormat="1" ht="15" customHeight="1" x14ac:dyDescent="0.25"/>
    <row r="23" spans="1:27" customFormat="1" ht="15" customHeight="1" x14ac:dyDescent="0.25">
      <c r="A23" s="481"/>
      <c r="B23" s="217"/>
      <c r="C23" s="217"/>
      <c r="L23" s="481"/>
      <c r="M23" s="481"/>
      <c r="S23" s="936"/>
      <c r="T23" s="936"/>
      <c r="U23" s="569" t="s">
        <v>91</v>
      </c>
      <c r="V23" s="569" t="s">
        <v>92</v>
      </c>
      <c r="W23" s="569" t="s">
        <v>102</v>
      </c>
      <c r="X23" s="569" t="s">
        <v>93</v>
      </c>
      <c r="Y23" s="615" t="s">
        <v>94</v>
      </c>
      <c r="Z23" s="616" t="s">
        <v>103</v>
      </c>
    </row>
    <row r="24" spans="1:27" customFormat="1" ht="19.5" customHeight="1" x14ac:dyDescent="0.25">
      <c r="A24" s="578"/>
      <c r="B24" s="578"/>
      <c r="C24" s="589" t="s">
        <v>91</v>
      </c>
      <c r="D24" s="589" t="s">
        <v>92</v>
      </c>
      <c r="E24" s="589" t="s">
        <v>93</v>
      </c>
      <c r="F24" s="589" t="s">
        <v>94</v>
      </c>
      <c r="G24" s="589" t="s">
        <v>95</v>
      </c>
      <c r="L24" s="601"/>
      <c r="M24" s="603"/>
      <c r="S24" s="617" t="s">
        <v>2</v>
      </c>
      <c r="T24" s="617" t="s">
        <v>35</v>
      </c>
      <c r="U24" s="618">
        <f>R5</f>
        <v>1774</v>
      </c>
      <c r="V24" s="618">
        <f>T5</f>
        <v>4700</v>
      </c>
      <c r="W24" s="618">
        <f>V5</f>
        <v>407</v>
      </c>
      <c r="X24" s="619">
        <f>X5</f>
        <v>9626</v>
      </c>
      <c r="Y24" s="619">
        <f>Z5</f>
        <v>3173</v>
      </c>
      <c r="Z24" s="618">
        <f>AB5</f>
        <v>865</v>
      </c>
    </row>
    <row r="25" spans="1:27" customFormat="1" ht="15" customHeight="1" x14ac:dyDescent="0.25">
      <c r="A25" s="620" t="s">
        <v>2</v>
      </c>
      <c r="B25" s="620" t="s">
        <v>35</v>
      </c>
      <c r="C25" s="621">
        <f>C5</f>
        <v>122</v>
      </c>
      <c r="D25" s="620">
        <f>E5</f>
        <v>331</v>
      </c>
      <c r="E25" s="620">
        <f>G5</f>
        <v>662</v>
      </c>
      <c r="F25" s="622">
        <f>I5</f>
        <v>75</v>
      </c>
      <c r="G25" s="620">
        <f>K5</f>
        <v>38</v>
      </c>
      <c r="L25" s="604"/>
      <c r="M25" s="605"/>
      <c r="S25" s="617"/>
      <c r="T25" s="617" t="s">
        <v>36</v>
      </c>
      <c r="U25" s="618">
        <f>R6</f>
        <v>1144</v>
      </c>
      <c r="V25" s="618">
        <f>T6</f>
        <v>3917</v>
      </c>
      <c r="W25" s="618">
        <f>V6</f>
        <v>322</v>
      </c>
      <c r="X25" s="619">
        <f>X6</f>
        <v>11513</v>
      </c>
      <c r="Y25" s="619">
        <f>Z6</f>
        <v>2477</v>
      </c>
      <c r="Z25" s="618">
        <f>AB6</f>
        <v>467</v>
      </c>
    </row>
    <row r="26" spans="1:27" customFormat="1" ht="15" customHeight="1" x14ac:dyDescent="0.25">
      <c r="A26" s="620"/>
      <c r="B26" s="620" t="s">
        <v>36</v>
      </c>
      <c r="C26" s="620">
        <f>C6</f>
        <v>83</v>
      </c>
      <c r="D26" s="620">
        <f>E6</f>
        <v>241</v>
      </c>
      <c r="E26" s="620">
        <f>G6</f>
        <v>789</v>
      </c>
      <c r="F26" s="622">
        <f>I6</f>
        <v>53</v>
      </c>
      <c r="G26" s="620">
        <f>K6</f>
        <v>33</v>
      </c>
      <c r="L26" s="604"/>
      <c r="M26" s="605"/>
      <c r="S26" s="617" t="s">
        <v>104</v>
      </c>
      <c r="T26" s="617" t="s">
        <v>35</v>
      </c>
      <c r="U26" s="618">
        <f>R9</f>
        <v>768</v>
      </c>
      <c r="V26" s="618">
        <f>T9</f>
        <v>1261</v>
      </c>
      <c r="W26" s="618">
        <f>V9</f>
        <v>138</v>
      </c>
      <c r="X26" s="619">
        <f>X9</f>
        <v>1557</v>
      </c>
      <c r="Y26" s="619">
        <f>Z9</f>
        <v>1112</v>
      </c>
      <c r="Z26" s="618">
        <f>AB9</f>
        <v>181</v>
      </c>
    </row>
    <row r="27" spans="1:27" customFormat="1" ht="15" customHeight="1" x14ac:dyDescent="0.25">
      <c r="A27" s="620" t="s">
        <v>2</v>
      </c>
      <c r="B27" s="620" t="s">
        <v>35</v>
      </c>
      <c r="C27" s="620">
        <f>C9</f>
        <v>26</v>
      </c>
      <c r="D27" s="620">
        <f>E9</f>
        <v>69</v>
      </c>
      <c r="E27" s="620">
        <f>G9</f>
        <v>73</v>
      </c>
      <c r="F27" s="622">
        <f>I9</f>
        <v>14</v>
      </c>
      <c r="G27" s="620">
        <f>K9</f>
        <v>3</v>
      </c>
      <c r="L27" s="589"/>
      <c r="M27" s="607"/>
      <c r="S27" s="617"/>
      <c r="T27" s="617" t="s">
        <v>36</v>
      </c>
      <c r="U27" s="618">
        <f>R10</f>
        <v>541</v>
      </c>
      <c r="V27" s="618">
        <f>T10</f>
        <v>1138</v>
      </c>
      <c r="W27" s="618">
        <f>V10</f>
        <v>136</v>
      </c>
      <c r="X27" s="619">
        <f>X10</f>
        <v>1960</v>
      </c>
      <c r="Y27" s="619">
        <f>Z10</f>
        <v>950</v>
      </c>
      <c r="Z27" s="618">
        <f>AB10</f>
        <v>105</v>
      </c>
    </row>
    <row r="28" spans="1:27" customFormat="1" ht="15" customHeight="1" x14ac:dyDescent="0.25">
      <c r="A28" s="620" t="s">
        <v>97</v>
      </c>
      <c r="B28" s="620" t="s">
        <v>36</v>
      </c>
      <c r="C28" s="620">
        <f>C10</f>
        <v>22</v>
      </c>
      <c r="D28" s="620">
        <f>E10</f>
        <v>55</v>
      </c>
      <c r="E28" s="620">
        <f>G10</f>
        <v>84</v>
      </c>
      <c r="F28" s="622">
        <f>I10</f>
        <v>7</v>
      </c>
      <c r="G28" s="620">
        <f>K10</f>
        <v>5</v>
      </c>
      <c r="S28" s="617" t="s">
        <v>6</v>
      </c>
      <c r="T28" s="617" t="s">
        <v>35</v>
      </c>
      <c r="U28" s="618">
        <f>R13</f>
        <v>986</v>
      </c>
      <c r="V28" s="618">
        <f>T13</f>
        <v>722</v>
      </c>
      <c r="W28" s="618">
        <f>V13</f>
        <v>139</v>
      </c>
      <c r="X28" s="619">
        <f>X13</f>
        <v>786</v>
      </c>
      <c r="Y28" s="619">
        <f>Z13</f>
        <v>774</v>
      </c>
      <c r="Z28" s="618">
        <f>AB13</f>
        <v>205</v>
      </c>
    </row>
    <row r="29" spans="1:27" customFormat="1" ht="15" customHeight="1" x14ac:dyDescent="0.25">
      <c r="A29" s="620" t="s">
        <v>6</v>
      </c>
      <c r="B29" s="620" t="s">
        <v>35</v>
      </c>
      <c r="C29" s="620">
        <f>C13</f>
        <v>51</v>
      </c>
      <c r="D29" s="620">
        <f>E13</f>
        <v>43</v>
      </c>
      <c r="E29" s="620">
        <f>G13</f>
        <v>41</v>
      </c>
      <c r="F29" s="622">
        <f>I13</f>
        <v>8</v>
      </c>
      <c r="G29" s="620">
        <f>K13</f>
        <v>7</v>
      </c>
      <c r="S29" s="617"/>
      <c r="T29" s="617" t="s">
        <v>36</v>
      </c>
      <c r="U29" s="618">
        <f>R14</f>
        <v>522</v>
      </c>
      <c r="V29" s="618">
        <f>T14</f>
        <v>679</v>
      </c>
      <c r="W29" s="618">
        <f>V14</f>
        <v>100</v>
      </c>
      <c r="X29" s="619">
        <f>X14</f>
        <v>968</v>
      </c>
      <c r="Y29" s="619">
        <f>Z14</f>
        <v>618</v>
      </c>
      <c r="Z29" s="618">
        <f>AB14</f>
        <v>105</v>
      </c>
    </row>
    <row r="30" spans="1:27" customFormat="1" ht="15" customHeight="1" x14ac:dyDescent="0.25">
      <c r="A30" s="620"/>
      <c r="B30" s="620" t="s">
        <v>36</v>
      </c>
      <c r="C30" s="620">
        <f>C14</f>
        <v>27</v>
      </c>
      <c r="D30" s="620">
        <f>E14</f>
        <v>34</v>
      </c>
      <c r="E30" s="620">
        <f>G14</f>
        <v>56</v>
      </c>
      <c r="F30" s="622">
        <f>I14</f>
        <v>6</v>
      </c>
      <c r="G30" s="620">
        <f>K14</f>
        <v>2</v>
      </c>
    </row>
    <row r="31" spans="1:27" customFormat="1" ht="15" customHeight="1" x14ac:dyDescent="0.25"/>
    <row r="32" spans="1:27" customFormat="1" ht="15" customHeight="1" x14ac:dyDescent="0.25"/>
    <row r="33" spans="1:26" customFormat="1" ht="15" customHeight="1" x14ac:dyDescent="0.25"/>
    <row r="34" spans="1:26" customFormat="1" ht="15" customHeight="1" x14ac:dyDescent="0.25"/>
    <row r="36" spans="1:26" customFormat="1" ht="15" customHeight="1" x14ac:dyDescent="0.25">
      <c r="A36" s="3" t="s">
        <v>98</v>
      </c>
      <c r="D36" s="3" t="s">
        <v>99</v>
      </c>
      <c r="K36" s="3" t="s">
        <v>100</v>
      </c>
      <c r="P36" s="3" t="s">
        <v>98</v>
      </c>
      <c r="S36" s="3" t="s">
        <v>99</v>
      </c>
      <c r="Z36" s="3" t="s">
        <v>106</v>
      </c>
    </row>
    <row r="37" spans="1:26" customFormat="1" ht="15" customHeight="1" x14ac:dyDescent="0.25">
      <c r="L37" s="4"/>
    </row>
    <row r="38" spans="1:26" customFormat="1" ht="15" customHeight="1" x14ac:dyDescent="0.25">
      <c r="A38" s="608"/>
      <c r="B38" s="623"/>
      <c r="C38" s="623"/>
      <c r="D38" s="623"/>
      <c r="E38" s="623"/>
      <c r="F38" s="623"/>
      <c r="G38" s="623"/>
      <c r="H38" s="623"/>
      <c r="I38" s="623"/>
      <c r="J38" s="623"/>
      <c r="K38" s="600"/>
    </row>
    <row r="39" spans="1:26" customFormat="1" ht="15" customHeight="1" x14ac:dyDescent="0.25">
      <c r="A39" s="599"/>
      <c r="B39" s="623"/>
      <c r="C39" s="623"/>
      <c r="D39" s="623"/>
      <c r="E39" s="623"/>
      <c r="F39" s="623"/>
      <c r="G39" s="623"/>
      <c r="H39" s="623"/>
      <c r="I39" s="623"/>
      <c r="J39" s="623"/>
      <c r="K39" s="600"/>
      <c r="L39" s="599"/>
    </row>
    <row r="40" spans="1:26" customFormat="1" ht="15" customHeight="1" x14ac:dyDescent="0.25">
      <c r="A40" s="4"/>
      <c r="B40" s="623"/>
      <c r="C40" s="623"/>
      <c r="D40" s="623"/>
      <c r="E40" s="623"/>
      <c r="F40" s="623"/>
      <c r="G40" s="623"/>
      <c r="H40" s="623"/>
      <c r="I40" s="623"/>
      <c r="J40" s="623"/>
      <c r="K40" s="600"/>
      <c r="L40" s="4"/>
    </row>
    <row r="41" spans="1:26" customFormat="1" ht="15" customHeight="1" x14ac:dyDescent="0.25">
      <c r="B41" s="623"/>
      <c r="C41" s="623"/>
      <c r="D41" s="623"/>
      <c r="E41" s="623"/>
      <c r="F41" s="623"/>
      <c r="G41" s="623"/>
      <c r="H41" s="623"/>
      <c r="I41" s="623"/>
      <c r="J41" s="623"/>
      <c r="K41" s="600"/>
    </row>
    <row r="42" spans="1:26" customFormat="1" ht="15" customHeight="1" x14ac:dyDescent="0.25">
      <c r="B42" s="623"/>
      <c r="C42" s="623"/>
      <c r="D42" s="623"/>
      <c r="E42" s="623"/>
      <c r="F42" s="623"/>
      <c r="G42" s="623"/>
      <c r="H42" s="623"/>
      <c r="I42" s="623"/>
      <c r="J42" s="623"/>
      <c r="K42" s="600"/>
    </row>
    <row r="43" spans="1:26" customFormat="1" ht="15" customHeight="1" x14ac:dyDescent="0.25"/>
    <row r="44" spans="1:26" customFormat="1" ht="15" customHeight="1" x14ac:dyDescent="0.25"/>
    <row r="45" spans="1:26" customFormat="1" ht="15" customHeight="1" x14ac:dyDescent="0.25"/>
    <row r="46" spans="1:26" ht="15" customHeight="1" x14ac:dyDescent="0.2"/>
  </sheetData>
  <mergeCells count="18">
    <mergeCell ref="X3:Y3"/>
    <mergeCell ref="Z3:AA3"/>
    <mergeCell ref="AB3:AC3"/>
    <mergeCell ref="M1:O1"/>
    <mergeCell ref="A2:O2"/>
    <mergeCell ref="P2:AC2"/>
    <mergeCell ref="A3:B4"/>
    <mergeCell ref="C3:D3"/>
    <mergeCell ref="E3:F3"/>
    <mergeCell ref="G3:H3"/>
    <mergeCell ref="I3:J3"/>
    <mergeCell ref="K3:L3"/>
    <mergeCell ref="P3:Q4"/>
    <mergeCell ref="P9:P12"/>
    <mergeCell ref="S23:T23"/>
    <mergeCell ref="R3:S3"/>
    <mergeCell ref="T3:U3"/>
    <mergeCell ref="V3:W3"/>
  </mergeCells>
  <hyperlinks>
    <hyperlink ref="M1:O1" location="Inhalt_Jugendliche!A1" display="zurück zur Übersicht"/>
    <hyperlink ref="AB1:AC1" location="Inhalt_Jugendliche!A1" display="zurück zur Übersicht"/>
  </hyperlinks>
  <pageMargins left="0.51181102362204722" right="0.51181102362204722" top="0.59055118110236227" bottom="0.59055118110236227" header="0.31496062992125984" footer="0.31496062992125984"/>
  <pageSetup paperSize="9" orientation="landscape"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47"/>
  <sheetViews>
    <sheetView showGridLines="0" view="pageLayout" zoomScale="70" zoomScaleNormal="100" zoomScalePageLayoutView="70" workbookViewId="0">
      <selection activeCell="M7" sqref="M7:N16"/>
    </sheetView>
  </sheetViews>
  <sheetFormatPr baseColWidth="10" defaultColWidth="11.42578125" defaultRowHeight="14.25" x14ac:dyDescent="0.2"/>
  <cols>
    <col min="1" max="1" width="11.140625" style="11" customWidth="1"/>
    <col min="2" max="2" width="23" style="11" customWidth="1"/>
    <col min="3" max="12" width="7.28515625" style="11" customWidth="1"/>
    <col min="13" max="13" width="7.85546875" style="11" customWidth="1"/>
    <col min="14" max="14" width="12.85546875" style="11" customWidth="1"/>
    <col min="15" max="15" width="5.140625" style="11" customWidth="1"/>
    <col min="16" max="16" width="13.7109375" style="11" customWidth="1"/>
    <col min="17" max="17" width="18.85546875" style="11" customWidth="1"/>
    <col min="18" max="29" width="7.42578125" style="11" customWidth="1"/>
    <col min="30" max="16384" width="11.42578125" style="11"/>
  </cols>
  <sheetData>
    <row r="1" spans="1:29" x14ac:dyDescent="0.2">
      <c r="M1" s="892" t="s">
        <v>316</v>
      </c>
      <c r="N1" s="892"/>
      <c r="O1" s="892"/>
      <c r="AB1" s="454" t="s">
        <v>316</v>
      </c>
      <c r="AC1" s="454"/>
    </row>
    <row r="2" spans="1:29" ht="15" customHeight="1" x14ac:dyDescent="0.2">
      <c r="A2" s="914" t="s">
        <v>400</v>
      </c>
      <c r="B2" s="914"/>
      <c r="C2" s="914"/>
      <c r="D2" s="914"/>
      <c r="E2" s="914"/>
      <c r="F2" s="914"/>
      <c r="G2" s="914"/>
      <c r="H2" s="914"/>
      <c r="I2" s="914"/>
      <c r="J2" s="914"/>
      <c r="K2" s="914"/>
      <c r="L2" s="914"/>
      <c r="M2" s="914"/>
      <c r="N2" s="914"/>
      <c r="O2" s="914"/>
      <c r="P2" s="914" t="s">
        <v>401</v>
      </c>
      <c r="Q2" s="914"/>
      <c r="R2" s="914"/>
      <c r="S2" s="914"/>
      <c r="T2" s="914"/>
      <c r="U2" s="914"/>
      <c r="V2" s="914"/>
      <c r="W2" s="914"/>
      <c r="X2" s="914"/>
      <c r="Y2" s="914"/>
      <c r="Z2" s="914"/>
      <c r="AA2" s="914"/>
      <c r="AB2" s="914"/>
      <c r="AC2" s="914"/>
    </row>
    <row r="3" spans="1:29" ht="24" customHeight="1" x14ac:dyDescent="0.2">
      <c r="A3" s="932" t="s">
        <v>87</v>
      </c>
      <c r="B3" s="933"/>
      <c r="C3" s="926" t="s">
        <v>91</v>
      </c>
      <c r="D3" s="927"/>
      <c r="E3" s="926" t="s">
        <v>92</v>
      </c>
      <c r="F3" s="927"/>
      <c r="G3" s="926" t="s">
        <v>93</v>
      </c>
      <c r="H3" s="927"/>
      <c r="I3" s="926" t="s">
        <v>94</v>
      </c>
      <c r="J3" s="927"/>
      <c r="K3" s="928" t="s">
        <v>95</v>
      </c>
      <c r="L3" s="929"/>
      <c r="P3" s="932" t="s">
        <v>87</v>
      </c>
      <c r="Q3" s="933"/>
      <c r="R3" s="926" t="s">
        <v>91</v>
      </c>
      <c r="S3" s="927"/>
      <c r="T3" s="926" t="s">
        <v>92</v>
      </c>
      <c r="U3" s="927"/>
      <c r="V3" s="926" t="s">
        <v>102</v>
      </c>
      <c r="W3" s="927"/>
      <c r="X3" s="926" t="s">
        <v>93</v>
      </c>
      <c r="Y3" s="927"/>
      <c r="Z3" s="928" t="s">
        <v>94</v>
      </c>
      <c r="AA3" s="929"/>
      <c r="AB3" s="930" t="s">
        <v>103</v>
      </c>
      <c r="AC3" s="931"/>
    </row>
    <row r="4" spans="1:29" ht="11.25" customHeight="1" x14ac:dyDescent="0.2">
      <c r="A4" s="934"/>
      <c r="B4" s="935"/>
      <c r="C4" s="141" t="s">
        <v>0</v>
      </c>
      <c r="D4" s="141" t="s">
        <v>1</v>
      </c>
      <c r="E4" s="141" t="s">
        <v>0</v>
      </c>
      <c r="F4" s="141" t="s">
        <v>1</v>
      </c>
      <c r="G4" s="142" t="s">
        <v>0</v>
      </c>
      <c r="H4" s="142" t="s">
        <v>1</v>
      </c>
      <c r="I4" s="143" t="s">
        <v>0</v>
      </c>
      <c r="J4" s="144" t="s">
        <v>1</v>
      </c>
      <c r="K4" s="145" t="s">
        <v>0</v>
      </c>
      <c r="L4" s="146" t="s">
        <v>1</v>
      </c>
      <c r="P4" s="934"/>
      <c r="Q4" s="935"/>
      <c r="R4" s="141" t="s">
        <v>0</v>
      </c>
      <c r="S4" s="141" t="s">
        <v>1</v>
      </c>
      <c r="T4" s="141" t="s">
        <v>0</v>
      </c>
      <c r="U4" s="141" t="s">
        <v>1</v>
      </c>
      <c r="V4" s="142" t="s">
        <v>0</v>
      </c>
      <c r="W4" s="142" t="s">
        <v>1</v>
      </c>
      <c r="X4" s="143" t="s">
        <v>0</v>
      </c>
      <c r="Y4" s="144" t="s">
        <v>1</v>
      </c>
      <c r="Z4" s="145" t="s">
        <v>0</v>
      </c>
      <c r="AA4" s="146" t="s">
        <v>1</v>
      </c>
      <c r="AB4" s="145" t="s">
        <v>0</v>
      </c>
      <c r="AC4" s="146" t="s">
        <v>1</v>
      </c>
    </row>
    <row r="5" spans="1:29" ht="11.25" customHeight="1" x14ac:dyDescent="0.2">
      <c r="A5" s="147" t="s">
        <v>2</v>
      </c>
      <c r="B5" s="148" t="s">
        <v>35</v>
      </c>
      <c r="C5" s="399">
        <v>151</v>
      </c>
      <c r="D5" s="398">
        <v>0.6088709677419355</v>
      </c>
      <c r="E5" s="399">
        <v>344</v>
      </c>
      <c r="F5" s="398">
        <v>0.58206429780033841</v>
      </c>
      <c r="G5" s="400">
        <v>590</v>
      </c>
      <c r="H5" s="398">
        <v>0.42971595047341588</v>
      </c>
      <c r="I5" s="401">
        <v>88</v>
      </c>
      <c r="J5" s="398">
        <v>0.60273972602739723</v>
      </c>
      <c r="K5" s="400">
        <v>46</v>
      </c>
      <c r="L5" s="398">
        <v>0.58227848101265822</v>
      </c>
      <c r="P5" s="443" t="s">
        <v>2</v>
      </c>
      <c r="Q5" s="148" t="s">
        <v>35</v>
      </c>
      <c r="R5" s="399">
        <v>2031</v>
      </c>
      <c r="S5" s="398">
        <v>0.61996336996336998</v>
      </c>
      <c r="T5" s="399">
        <v>4849</v>
      </c>
      <c r="U5" s="398">
        <v>0.5402183600713012</v>
      </c>
      <c r="V5" s="399">
        <v>390</v>
      </c>
      <c r="W5" s="398">
        <v>0.56521739130434778</v>
      </c>
      <c r="X5" s="420">
        <v>9821</v>
      </c>
      <c r="Y5" s="398">
        <v>0.4581117641571042</v>
      </c>
      <c r="Z5" s="399">
        <v>3305</v>
      </c>
      <c r="AA5" s="398">
        <v>0.56418572891771934</v>
      </c>
      <c r="AB5" s="424">
        <v>872</v>
      </c>
      <c r="AC5" s="398">
        <v>0.6162544169611307</v>
      </c>
    </row>
    <row r="6" spans="1:29" ht="11.25" customHeight="1" x14ac:dyDescent="0.2">
      <c r="A6" s="152"/>
      <c r="B6" s="153" t="s">
        <v>36</v>
      </c>
      <c r="C6" s="399">
        <v>97</v>
      </c>
      <c r="D6" s="398">
        <v>0.3911290322580645</v>
      </c>
      <c r="E6" s="399">
        <v>247</v>
      </c>
      <c r="F6" s="398">
        <v>0.41793570219966159</v>
      </c>
      <c r="G6" s="400">
        <v>783</v>
      </c>
      <c r="H6" s="398">
        <v>0.57028404952658407</v>
      </c>
      <c r="I6" s="401">
        <v>58</v>
      </c>
      <c r="J6" s="398">
        <v>0.39726027397260272</v>
      </c>
      <c r="K6" s="400">
        <v>33</v>
      </c>
      <c r="L6" s="398">
        <v>0.41772151898734178</v>
      </c>
      <c r="P6" s="444"/>
      <c r="Q6" s="153" t="s">
        <v>36</v>
      </c>
      <c r="R6" s="399">
        <v>1245</v>
      </c>
      <c r="S6" s="398">
        <v>0.38003663003663002</v>
      </c>
      <c r="T6" s="399">
        <v>4127</v>
      </c>
      <c r="U6" s="398">
        <v>0.45978163992869875</v>
      </c>
      <c r="V6" s="399">
        <v>300</v>
      </c>
      <c r="W6" s="398">
        <v>0.43478260869565216</v>
      </c>
      <c r="X6" s="420">
        <v>11617</v>
      </c>
      <c r="Y6" s="398">
        <v>0.5418882358428958</v>
      </c>
      <c r="Z6" s="399">
        <v>2553</v>
      </c>
      <c r="AA6" s="398">
        <v>0.43581427108228066</v>
      </c>
      <c r="AB6" s="424">
        <v>543</v>
      </c>
      <c r="AC6" s="398">
        <v>0.38374558303886924</v>
      </c>
    </row>
    <row r="7" spans="1:29" ht="11.25" customHeight="1" x14ac:dyDescent="0.2">
      <c r="A7" s="152"/>
      <c r="B7" s="154" t="s">
        <v>101</v>
      </c>
      <c r="C7" s="399">
        <v>248</v>
      </c>
      <c r="D7" s="398">
        <v>1</v>
      </c>
      <c r="E7" s="399">
        <v>591</v>
      </c>
      <c r="F7" s="398">
        <v>1</v>
      </c>
      <c r="G7" s="400">
        <v>1373</v>
      </c>
      <c r="H7" s="398">
        <v>1</v>
      </c>
      <c r="I7" s="401">
        <v>146</v>
      </c>
      <c r="J7" s="398">
        <v>1</v>
      </c>
      <c r="K7" s="400">
        <v>79</v>
      </c>
      <c r="L7" s="398">
        <v>1</v>
      </c>
      <c r="M7" s="544"/>
      <c r="P7" s="444"/>
      <c r="Q7" s="154" t="s">
        <v>105</v>
      </c>
      <c r="R7" s="399">
        <v>3276</v>
      </c>
      <c r="S7" s="398">
        <v>1</v>
      </c>
      <c r="T7" s="399">
        <v>8976</v>
      </c>
      <c r="U7" s="398">
        <v>1</v>
      </c>
      <c r="V7" s="399">
        <v>690</v>
      </c>
      <c r="W7" s="398">
        <v>1</v>
      </c>
      <c r="X7" s="420">
        <v>21438</v>
      </c>
      <c r="Y7" s="398">
        <v>1</v>
      </c>
      <c r="Z7" s="399">
        <v>5858</v>
      </c>
      <c r="AA7" s="398">
        <v>1</v>
      </c>
      <c r="AB7" s="424">
        <v>1415</v>
      </c>
      <c r="AC7" s="398">
        <v>1</v>
      </c>
    </row>
    <row r="8" spans="1:29" ht="11.25" customHeight="1" x14ac:dyDescent="0.2">
      <c r="A8" s="155"/>
      <c r="B8" s="157" t="s">
        <v>96</v>
      </c>
      <c r="C8" s="149">
        <v>233</v>
      </c>
      <c r="D8" s="398">
        <v>0.93951612903225812</v>
      </c>
      <c r="E8" s="149">
        <v>579</v>
      </c>
      <c r="F8" s="398">
        <v>0.97969543147208127</v>
      </c>
      <c r="G8" s="400">
        <v>1372</v>
      </c>
      <c r="H8" s="398">
        <v>0.99927166788055355</v>
      </c>
      <c r="I8" s="151">
        <v>141</v>
      </c>
      <c r="J8" s="398">
        <v>0.96575342465753422</v>
      </c>
      <c r="K8" s="149">
        <v>77</v>
      </c>
      <c r="L8" s="398">
        <v>0.97468354430379744</v>
      </c>
      <c r="M8" s="543"/>
      <c r="P8" s="445"/>
      <c r="Q8" s="157" t="s">
        <v>96</v>
      </c>
      <c r="R8" s="421">
        <v>3015</v>
      </c>
      <c r="S8" s="398">
        <v>0.92032967032967028</v>
      </c>
      <c r="T8" s="421">
        <v>8901</v>
      </c>
      <c r="U8" s="398">
        <v>0.99164438502673802</v>
      </c>
      <c r="V8" s="421">
        <v>669</v>
      </c>
      <c r="W8" s="398">
        <v>0.9695652173913043</v>
      </c>
      <c r="X8" s="422">
        <v>21428</v>
      </c>
      <c r="Y8" s="398">
        <v>0.99953353857635974</v>
      </c>
      <c r="Z8" s="421">
        <v>5655</v>
      </c>
      <c r="AA8" s="398">
        <v>0.96534653465346532</v>
      </c>
      <c r="AB8" s="425">
        <v>1338</v>
      </c>
      <c r="AC8" s="398">
        <v>0.94558303886925799</v>
      </c>
    </row>
    <row r="9" spans="1:29" ht="11.25" customHeight="1" x14ac:dyDescent="0.2">
      <c r="A9" s="147" t="s">
        <v>2</v>
      </c>
      <c r="B9" s="148" t="s">
        <v>35</v>
      </c>
      <c r="C9" s="399">
        <v>25</v>
      </c>
      <c r="D9" s="398">
        <v>0.49019607843137253</v>
      </c>
      <c r="E9" s="399">
        <v>50</v>
      </c>
      <c r="F9" s="398">
        <v>0.6097560975609756</v>
      </c>
      <c r="G9" s="400">
        <v>60</v>
      </c>
      <c r="H9" s="398">
        <v>0.43795620437956206</v>
      </c>
      <c r="I9" s="401">
        <v>19</v>
      </c>
      <c r="J9" s="398">
        <v>0.52777777777777779</v>
      </c>
      <c r="K9" s="400">
        <v>5</v>
      </c>
      <c r="L9" s="398">
        <v>0.55555555555555558</v>
      </c>
      <c r="P9" s="922" t="s">
        <v>104</v>
      </c>
      <c r="Q9" s="148" t="s">
        <v>35</v>
      </c>
      <c r="R9" s="399">
        <v>763</v>
      </c>
      <c r="S9" s="398">
        <v>0.59055727554179571</v>
      </c>
      <c r="T9" s="399">
        <v>1184</v>
      </c>
      <c r="U9" s="398">
        <v>0.5222761358623732</v>
      </c>
      <c r="V9" s="399">
        <v>89</v>
      </c>
      <c r="W9" s="398">
        <v>0.48108108108108111</v>
      </c>
      <c r="X9" s="420">
        <v>1311</v>
      </c>
      <c r="Y9" s="398">
        <v>0.44126556714910803</v>
      </c>
      <c r="Z9" s="399">
        <v>1032</v>
      </c>
      <c r="AA9" s="398">
        <v>0.54201680672268904</v>
      </c>
      <c r="AB9" s="424">
        <v>196</v>
      </c>
      <c r="AC9" s="398">
        <v>0.620253164556962</v>
      </c>
    </row>
    <row r="10" spans="1:29" ht="11.25" customHeight="1" x14ac:dyDescent="0.2">
      <c r="A10" s="152" t="s">
        <v>97</v>
      </c>
      <c r="B10" s="153" t="s">
        <v>36</v>
      </c>
      <c r="C10" s="399">
        <v>26</v>
      </c>
      <c r="D10" s="398">
        <v>0.50980392156862742</v>
      </c>
      <c r="E10" s="399">
        <v>32</v>
      </c>
      <c r="F10" s="398">
        <v>0.3902439024390244</v>
      </c>
      <c r="G10" s="400">
        <v>77</v>
      </c>
      <c r="H10" s="398">
        <v>0.56204379562043794</v>
      </c>
      <c r="I10" s="401">
        <v>17</v>
      </c>
      <c r="J10" s="398">
        <v>0.47222222222222221</v>
      </c>
      <c r="K10" s="400">
        <v>4</v>
      </c>
      <c r="L10" s="398">
        <v>0.44444444444444442</v>
      </c>
      <c r="P10" s="923"/>
      <c r="Q10" s="153" t="s">
        <v>36</v>
      </c>
      <c r="R10" s="399">
        <v>529</v>
      </c>
      <c r="S10" s="398">
        <v>0.40944272445820434</v>
      </c>
      <c r="T10" s="399">
        <v>1083</v>
      </c>
      <c r="U10" s="398">
        <v>0.4777238641376268</v>
      </c>
      <c r="V10" s="399">
        <v>96</v>
      </c>
      <c r="W10" s="398">
        <v>0.51891891891891895</v>
      </c>
      <c r="X10" s="420">
        <v>1660</v>
      </c>
      <c r="Y10" s="398">
        <v>0.55873443285089197</v>
      </c>
      <c r="Z10" s="399">
        <v>872</v>
      </c>
      <c r="AA10" s="398">
        <v>0.45798319327731091</v>
      </c>
      <c r="AB10" s="424">
        <v>120</v>
      </c>
      <c r="AC10" s="398">
        <v>0.379746835443038</v>
      </c>
    </row>
    <row r="11" spans="1:29" ht="11.25" customHeight="1" x14ac:dyDescent="0.2">
      <c r="A11" s="152"/>
      <c r="B11" s="154" t="s">
        <v>87</v>
      </c>
      <c r="C11" s="399">
        <v>51</v>
      </c>
      <c r="D11" s="398">
        <v>1</v>
      </c>
      <c r="E11" s="399">
        <v>82</v>
      </c>
      <c r="F11" s="398">
        <v>1</v>
      </c>
      <c r="G11" s="400">
        <v>137</v>
      </c>
      <c r="H11" s="398">
        <v>1</v>
      </c>
      <c r="I11" s="401">
        <v>36</v>
      </c>
      <c r="J11" s="398">
        <v>1</v>
      </c>
      <c r="K11" s="400">
        <v>9</v>
      </c>
      <c r="L11" s="398">
        <v>1</v>
      </c>
      <c r="M11" s="544"/>
      <c r="N11" s="544"/>
      <c r="P11" s="923"/>
      <c r="Q11" s="154" t="s">
        <v>105</v>
      </c>
      <c r="R11" s="399">
        <v>1292</v>
      </c>
      <c r="S11" s="398">
        <v>1</v>
      </c>
      <c r="T11" s="399">
        <v>2267</v>
      </c>
      <c r="U11" s="398">
        <v>1</v>
      </c>
      <c r="V11" s="399">
        <v>185</v>
      </c>
      <c r="W11" s="398">
        <v>1</v>
      </c>
      <c r="X11" s="420">
        <v>2971</v>
      </c>
      <c r="Y11" s="398">
        <v>1</v>
      </c>
      <c r="Z11" s="399">
        <v>1904</v>
      </c>
      <c r="AA11" s="398">
        <v>1</v>
      </c>
      <c r="AB11" s="424">
        <v>316</v>
      </c>
      <c r="AC11" s="398">
        <v>1</v>
      </c>
    </row>
    <row r="12" spans="1:29" ht="11.25" customHeight="1" x14ac:dyDescent="0.2">
      <c r="A12" s="155"/>
      <c r="B12" s="157" t="s">
        <v>96</v>
      </c>
      <c r="C12" s="149">
        <v>49</v>
      </c>
      <c r="D12" s="398">
        <v>0.96078431372549022</v>
      </c>
      <c r="E12" s="149">
        <v>80</v>
      </c>
      <c r="F12" s="398">
        <v>0.97560975609756095</v>
      </c>
      <c r="G12" s="149">
        <v>136</v>
      </c>
      <c r="H12" s="398">
        <v>0.99270072992700731</v>
      </c>
      <c r="I12" s="151">
        <v>35</v>
      </c>
      <c r="J12" s="398">
        <v>0.97222222222222221</v>
      </c>
      <c r="K12" s="149">
        <v>9</v>
      </c>
      <c r="L12" s="398">
        <v>1</v>
      </c>
      <c r="M12" s="544"/>
      <c r="N12" s="543"/>
      <c r="P12" s="924"/>
      <c r="Q12" s="157" t="s">
        <v>96</v>
      </c>
      <c r="R12" s="399">
        <v>862</v>
      </c>
      <c r="S12" s="398">
        <v>0.66718266253869973</v>
      </c>
      <c r="T12" s="399">
        <v>2238</v>
      </c>
      <c r="U12" s="398">
        <v>0.98720776356418172</v>
      </c>
      <c r="V12" s="399">
        <v>179</v>
      </c>
      <c r="W12" s="398">
        <v>0.96756756756756757</v>
      </c>
      <c r="X12" s="420">
        <v>2966</v>
      </c>
      <c r="Y12" s="398">
        <v>0.99831706496129247</v>
      </c>
      <c r="Z12" s="399">
        <v>1816</v>
      </c>
      <c r="AA12" s="398">
        <v>0.95378151260504207</v>
      </c>
      <c r="AB12" s="424">
        <v>305</v>
      </c>
      <c r="AC12" s="398">
        <v>0.96518987341772156</v>
      </c>
    </row>
    <row r="13" spans="1:29" ht="11.25" customHeight="1" x14ac:dyDescent="0.2">
      <c r="A13" s="152" t="s">
        <v>6</v>
      </c>
      <c r="B13" s="153" t="s">
        <v>35</v>
      </c>
      <c r="C13" s="402">
        <v>36</v>
      </c>
      <c r="D13" s="398">
        <v>0.5625</v>
      </c>
      <c r="E13" s="400">
        <v>32</v>
      </c>
      <c r="F13" s="398">
        <v>0.52459016393442626</v>
      </c>
      <c r="G13" s="400">
        <v>27</v>
      </c>
      <c r="H13" s="398">
        <v>0.421875</v>
      </c>
      <c r="I13" s="401">
        <v>4</v>
      </c>
      <c r="J13" s="398">
        <v>0.4</v>
      </c>
      <c r="K13" s="400">
        <v>7</v>
      </c>
      <c r="L13" s="398">
        <v>0.63636363636363635</v>
      </c>
      <c r="P13" s="443" t="s">
        <v>6</v>
      </c>
      <c r="Q13" s="153" t="s">
        <v>35</v>
      </c>
      <c r="R13" s="423">
        <v>770</v>
      </c>
      <c r="S13" s="398">
        <v>0.57677902621722843</v>
      </c>
      <c r="T13" s="399">
        <v>823</v>
      </c>
      <c r="U13" s="398">
        <v>0.55050167224080271</v>
      </c>
      <c r="V13" s="399">
        <v>100</v>
      </c>
      <c r="W13" s="398">
        <v>0.52631578947368418</v>
      </c>
      <c r="X13" s="420">
        <v>772</v>
      </c>
      <c r="Y13" s="398">
        <v>0.25984516997643892</v>
      </c>
      <c r="Z13" s="399">
        <v>792</v>
      </c>
      <c r="AA13" s="398">
        <v>0.55501051156271897</v>
      </c>
      <c r="AB13" s="424">
        <v>231</v>
      </c>
      <c r="AC13" s="398">
        <v>0.61111111111111116</v>
      </c>
    </row>
    <row r="14" spans="1:29" ht="11.25" customHeight="1" x14ac:dyDescent="0.2">
      <c r="A14" s="152"/>
      <c r="B14" s="153" t="s">
        <v>36</v>
      </c>
      <c r="C14" s="402">
        <v>28</v>
      </c>
      <c r="D14" s="398">
        <v>0.4375</v>
      </c>
      <c r="E14" s="400">
        <v>29</v>
      </c>
      <c r="F14" s="398">
        <v>0.47540983606557374</v>
      </c>
      <c r="G14" s="400">
        <v>37</v>
      </c>
      <c r="H14" s="398">
        <v>0.578125</v>
      </c>
      <c r="I14" s="401">
        <v>6</v>
      </c>
      <c r="J14" s="398">
        <v>0.6</v>
      </c>
      <c r="K14" s="400">
        <v>4</v>
      </c>
      <c r="L14" s="398">
        <v>0.36363636363636365</v>
      </c>
      <c r="P14" s="444"/>
      <c r="Q14" s="153" t="s">
        <v>36</v>
      </c>
      <c r="R14" s="423">
        <v>565</v>
      </c>
      <c r="S14" s="398">
        <v>0.42322097378277151</v>
      </c>
      <c r="T14" s="399">
        <v>672</v>
      </c>
      <c r="U14" s="398">
        <v>0.44949832775919735</v>
      </c>
      <c r="V14" s="399">
        <v>90</v>
      </c>
      <c r="W14" s="398">
        <v>0.47368421052631576</v>
      </c>
      <c r="X14" s="420">
        <v>1013</v>
      </c>
      <c r="Y14" s="398">
        <v>0.34096263884214068</v>
      </c>
      <c r="Z14" s="399">
        <v>635</v>
      </c>
      <c r="AA14" s="398">
        <v>0.44498948843728103</v>
      </c>
      <c r="AB14" s="424">
        <v>147</v>
      </c>
      <c r="AC14" s="398">
        <v>0.3888888888888889</v>
      </c>
    </row>
    <row r="15" spans="1:29" ht="11.25" customHeight="1" x14ac:dyDescent="0.2">
      <c r="A15" s="152"/>
      <c r="B15" s="154" t="s">
        <v>87</v>
      </c>
      <c r="C15" s="402">
        <v>64</v>
      </c>
      <c r="D15" s="398">
        <v>1</v>
      </c>
      <c r="E15" s="400">
        <v>61</v>
      </c>
      <c r="F15" s="398">
        <v>1</v>
      </c>
      <c r="G15" s="400">
        <v>64</v>
      </c>
      <c r="H15" s="398">
        <v>1</v>
      </c>
      <c r="I15" s="401">
        <v>10</v>
      </c>
      <c r="J15" s="398">
        <v>1</v>
      </c>
      <c r="K15" s="400">
        <v>11</v>
      </c>
      <c r="L15" s="398">
        <v>1</v>
      </c>
      <c r="M15" s="543"/>
      <c r="P15" s="444"/>
      <c r="Q15" s="154" t="s">
        <v>105</v>
      </c>
      <c r="R15" s="423">
        <v>1335</v>
      </c>
      <c r="S15" s="398">
        <v>1</v>
      </c>
      <c r="T15" s="399">
        <v>1495</v>
      </c>
      <c r="U15" s="398">
        <v>1</v>
      </c>
      <c r="V15" s="399">
        <v>190</v>
      </c>
      <c r="W15" s="398">
        <v>1</v>
      </c>
      <c r="X15" s="420">
        <v>1785</v>
      </c>
      <c r="Y15" s="398">
        <v>0.60080780881857965</v>
      </c>
      <c r="Z15" s="399">
        <v>1427</v>
      </c>
      <c r="AA15" s="398">
        <v>1</v>
      </c>
      <c r="AB15" s="424">
        <v>378</v>
      </c>
      <c r="AC15" s="398">
        <v>1</v>
      </c>
    </row>
    <row r="16" spans="1:29" ht="11.25" customHeight="1" x14ac:dyDescent="0.2">
      <c r="A16" s="155"/>
      <c r="B16" s="157" t="s">
        <v>96</v>
      </c>
      <c r="C16" s="156">
        <v>58</v>
      </c>
      <c r="D16" s="398">
        <v>0.90625</v>
      </c>
      <c r="E16" s="149">
        <v>60</v>
      </c>
      <c r="F16" s="398">
        <v>0.98360655737704916</v>
      </c>
      <c r="G16" s="149">
        <v>63</v>
      </c>
      <c r="H16" s="398">
        <v>0.984375</v>
      </c>
      <c r="I16" s="151">
        <v>9</v>
      </c>
      <c r="J16" s="398">
        <v>0.9</v>
      </c>
      <c r="K16" s="149">
        <v>11</v>
      </c>
      <c r="L16" s="398">
        <v>1</v>
      </c>
      <c r="P16" s="155"/>
      <c r="Q16" s="157" t="s">
        <v>96</v>
      </c>
      <c r="R16" s="203">
        <v>1128</v>
      </c>
      <c r="S16" s="398">
        <v>0.84494382022471914</v>
      </c>
      <c r="T16" s="421">
        <v>1463</v>
      </c>
      <c r="U16" s="398">
        <v>0.97859531772575248</v>
      </c>
      <c r="V16" s="421">
        <v>169</v>
      </c>
      <c r="W16" s="398">
        <v>0.88947368421052631</v>
      </c>
      <c r="X16" s="422">
        <v>1778</v>
      </c>
      <c r="Y16" s="398">
        <v>0.59845169976438906</v>
      </c>
      <c r="Z16" s="421">
        <v>1266</v>
      </c>
      <c r="AA16" s="398">
        <v>0.8871758934828311</v>
      </c>
      <c r="AB16" s="426">
        <v>359</v>
      </c>
      <c r="AC16" s="398">
        <v>0.94973544973544977</v>
      </c>
    </row>
    <row r="17" spans="1:27" s="5" customFormat="1" ht="14.1" customHeight="1" x14ac:dyDescent="0.25">
      <c r="A17" s="3" t="s">
        <v>98</v>
      </c>
      <c r="B17" s="3"/>
      <c r="C17" s="3"/>
      <c r="D17" s="3" t="s">
        <v>99</v>
      </c>
      <c r="E17" s="3"/>
      <c r="G17" s="3"/>
      <c r="H17" s="3"/>
      <c r="I17" s="3"/>
      <c r="J17" s="3"/>
      <c r="K17" s="3" t="s">
        <v>100</v>
      </c>
      <c r="L17" s="3"/>
      <c r="P17" s="3" t="s">
        <v>98</v>
      </c>
      <c r="Q17" s="3"/>
      <c r="R17" s="3"/>
      <c r="S17" s="3" t="s">
        <v>99</v>
      </c>
      <c r="U17" s="3"/>
      <c r="V17" s="3"/>
      <c r="W17" s="3"/>
      <c r="X17" s="3"/>
      <c r="Y17" s="3"/>
      <c r="Z17" s="3" t="s">
        <v>100</v>
      </c>
      <c r="AA17" s="3"/>
    </row>
    <row r="18" spans="1:27" s="5" customFormat="1" ht="15" customHeight="1" x14ac:dyDescent="0.25">
      <c r="B18"/>
      <c r="C18"/>
      <c r="D18"/>
      <c r="E18"/>
      <c r="F18"/>
      <c r="G18"/>
      <c r="H18"/>
      <c r="I18"/>
      <c r="J18"/>
      <c r="L18"/>
      <c r="Q18"/>
      <c r="R18"/>
      <c r="S18"/>
      <c r="T18"/>
      <c r="U18"/>
      <c r="V18"/>
      <c r="W18"/>
      <c r="X18"/>
      <c r="Y18"/>
      <c r="AA18"/>
    </row>
    <row r="19" spans="1:27" s="5" customFormat="1" ht="15" customHeight="1" x14ac:dyDescent="0.25">
      <c r="B19"/>
      <c r="C19"/>
      <c r="D19"/>
      <c r="E19"/>
      <c r="F19"/>
      <c r="G19"/>
      <c r="H19"/>
      <c r="I19"/>
      <c r="J19"/>
      <c r="L19"/>
      <c r="Q19"/>
      <c r="R19"/>
      <c r="S19"/>
      <c r="T19"/>
      <c r="U19"/>
      <c r="V19"/>
      <c r="W19"/>
      <c r="X19"/>
      <c r="Y19"/>
      <c r="AA19"/>
    </row>
    <row r="20" spans="1:27" s="5" customFormat="1" ht="15" customHeight="1" x14ac:dyDescent="0.25">
      <c r="K20" s="43"/>
    </row>
    <row r="21" spans="1:27" s="5" customFormat="1" ht="15" customHeight="1" x14ac:dyDescent="0.25">
      <c r="B21" s="7"/>
      <c r="C21" s="7"/>
      <c r="D21" s="7"/>
      <c r="E21" s="7"/>
      <c r="F21" s="7"/>
      <c r="G21" s="7"/>
      <c r="H21" s="7"/>
      <c r="I21" s="7"/>
      <c r="J21" s="42"/>
      <c r="K21" s="59"/>
      <c r="L21" s="43"/>
      <c r="M21" s="7"/>
      <c r="N21" s="7"/>
      <c r="O21" s="7"/>
    </row>
    <row r="22" spans="1:27" s="5" customFormat="1" ht="15" customHeight="1" x14ac:dyDescent="0.25">
      <c r="A22" s="42"/>
      <c r="B22" s="42"/>
      <c r="C22" s="42"/>
      <c r="D22" s="42"/>
      <c r="E22" s="42"/>
      <c r="F22" s="42"/>
      <c r="G22" s="42"/>
      <c r="H22" s="42"/>
      <c r="I22" s="42"/>
      <c r="J22" s="42"/>
      <c r="K22" s="59"/>
      <c r="L22" s="42"/>
      <c r="M22" s="42"/>
      <c r="N22" s="42"/>
      <c r="O22" s="42"/>
      <c r="P22" s="42"/>
      <c r="Q22" s="42"/>
    </row>
    <row r="23" spans="1:27" s="5" customFormat="1" ht="15" customHeight="1" x14ac:dyDescent="0.25">
      <c r="A23" s="46"/>
      <c r="B23" s="99"/>
      <c r="C23" s="99"/>
      <c r="D23" s="42"/>
      <c r="E23" s="42"/>
      <c r="F23" s="42"/>
      <c r="G23" s="42"/>
      <c r="H23" s="42"/>
      <c r="I23" s="42"/>
      <c r="J23" s="42"/>
      <c r="K23" s="59"/>
      <c r="L23" s="46"/>
      <c r="M23" s="46"/>
      <c r="S23" s="925"/>
      <c r="T23" s="925"/>
      <c r="U23" s="165" t="s">
        <v>91</v>
      </c>
      <c r="V23" s="165" t="s">
        <v>92</v>
      </c>
      <c r="W23" s="165" t="s">
        <v>102</v>
      </c>
      <c r="X23" s="165" t="s">
        <v>93</v>
      </c>
      <c r="Y23" s="166" t="s">
        <v>94</v>
      </c>
      <c r="Z23" s="167" t="s">
        <v>103</v>
      </c>
    </row>
    <row r="24" spans="1:27" s="5" customFormat="1" ht="19.5" customHeight="1" x14ac:dyDescent="0.25">
      <c r="A24" s="105"/>
      <c r="B24" s="105"/>
      <c r="C24" s="448" t="s">
        <v>91</v>
      </c>
      <c r="D24" s="448" t="s">
        <v>92</v>
      </c>
      <c r="E24" s="448" t="s">
        <v>93</v>
      </c>
      <c r="F24" s="448" t="s">
        <v>94</v>
      </c>
      <c r="G24" s="448" t="s">
        <v>95</v>
      </c>
      <c r="H24" s="42"/>
      <c r="I24" s="42"/>
      <c r="J24" s="42"/>
      <c r="K24" s="59"/>
      <c r="L24" s="123"/>
      <c r="M24" s="127"/>
      <c r="S24" s="158" t="s">
        <v>2</v>
      </c>
      <c r="T24" s="158" t="s">
        <v>35</v>
      </c>
      <c r="U24" s="168">
        <f>R5</f>
        <v>2031</v>
      </c>
      <c r="V24" s="168">
        <f>T5</f>
        <v>4849</v>
      </c>
      <c r="W24" s="168">
        <f>V5</f>
        <v>390</v>
      </c>
      <c r="X24" s="169">
        <f>X5</f>
        <v>9821</v>
      </c>
      <c r="Y24" s="169">
        <f>Z5</f>
        <v>3305</v>
      </c>
      <c r="Z24" s="168">
        <f>AB5</f>
        <v>872</v>
      </c>
    </row>
    <row r="25" spans="1:27" s="5" customFormat="1" ht="15" customHeight="1" x14ac:dyDescent="0.25">
      <c r="A25" s="47" t="s">
        <v>2</v>
      </c>
      <c r="B25" s="47" t="s">
        <v>35</v>
      </c>
      <c r="C25" s="257">
        <f>C5</f>
        <v>151</v>
      </c>
      <c r="D25" s="47">
        <f>E5</f>
        <v>344</v>
      </c>
      <c r="E25" s="47">
        <f>G5</f>
        <v>590</v>
      </c>
      <c r="F25" s="160">
        <f>I5</f>
        <v>88</v>
      </c>
      <c r="G25" s="47">
        <f>K5</f>
        <v>46</v>
      </c>
      <c r="H25" s="42"/>
      <c r="I25" s="42"/>
      <c r="J25" s="42"/>
      <c r="K25" s="59"/>
      <c r="L25" s="125"/>
      <c r="M25" s="122"/>
      <c r="S25" s="158"/>
      <c r="T25" s="158" t="s">
        <v>36</v>
      </c>
      <c r="U25" s="168">
        <f>R6</f>
        <v>1245</v>
      </c>
      <c r="V25" s="168">
        <f>T6</f>
        <v>4127</v>
      </c>
      <c r="W25" s="168">
        <f>V6</f>
        <v>300</v>
      </c>
      <c r="X25" s="169">
        <f>X6</f>
        <v>11617</v>
      </c>
      <c r="Y25" s="169">
        <f>Z6</f>
        <v>2553</v>
      </c>
      <c r="Z25" s="168">
        <f>AB6</f>
        <v>543</v>
      </c>
    </row>
    <row r="26" spans="1:27" s="5" customFormat="1" ht="15" customHeight="1" x14ac:dyDescent="0.25">
      <c r="A26" s="47"/>
      <c r="B26" s="47" t="s">
        <v>36</v>
      </c>
      <c r="C26" s="47">
        <f>C6</f>
        <v>97</v>
      </c>
      <c r="D26" s="47">
        <f>E6</f>
        <v>247</v>
      </c>
      <c r="E26" s="47">
        <f>G6</f>
        <v>783</v>
      </c>
      <c r="F26" s="160">
        <f>I6</f>
        <v>58</v>
      </c>
      <c r="G26" s="47">
        <f>K6</f>
        <v>33</v>
      </c>
      <c r="H26" s="42"/>
      <c r="I26" s="42"/>
      <c r="J26" s="42"/>
      <c r="K26" s="59"/>
      <c r="L26" s="125"/>
      <c r="M26" s="122"/>
      <c r="S26" s="158" t="s">
        <v>104</v>
      </c>
      <c r="T26" s="158" t="s">
        <v>35</v>
      </c>
      <c r="U26" s="168">
        <f>R9</f>
        <v>763</v>
      </c>
      <c r="V26" s="168">
        <f>T9</f>
        <v>1184</v>
      </c>
      <c r="W26" s="168">
        <f>V9</f>
        <v>89</v>
      </c>
      <c r="X26" s="169">
        <f>X9</f>
        <v>1311</v>
      </c>
      <c r="Y26" s="169">
        <f>Z9</f>
        <v>1032</v>
      </c>
      <c r="Z26" s="168">
        <f>AB9</f>
        <v>196</v>
      </c>
    </row>
    <row r="27" spans="1:27" s="5" customFormat="1" ht="15" customHeight="1" x14ac:dyDescent="0.25">
      <c r="A27" s="47" t="s">
        <v>2</v>
      </c>
      <c r="B27" s="47" t="s">
        <v>35</v>
      </c>
      <c r="C27" s="47">
        <f>C9</f>
        <v>25</v>
      </c>
      <c r="D27" s="47">
        <f>E9</f>
        <v>50</v>
      </c>
      <c r="E27" s="47">
        <f>G9</f>
        <v>60</v>
      </c>
      <c r="F27" s="160">
        <f>I9</f>
        <v>19</v>
      </c>
      <c r="G27" s="47">
        <f>K9</f>
        <v>5</v>
      </c>
      <c r="H27" s="42"/>
      <c r="I27" s="42"/>
      <c r="J27" s="42"/>
      <c r="K27" s="59"/>
      <c r="L27" s="448"/>
      <c r="M27" s="67"/>
      <c r="S27" s="158"/>
      <c r="T27" s="158" t="s">
        <v>36</v>
      </c>
      <c r="U27" s="168">
        <f>R10</f>
        <v>529</v>
      </c>
      <c r="V27" s="168">
        <f>T10</f>
        <v>1083</v>
      </c>
      <c r="W27" s="168">
        <f>V10</f>
        <v>96</v>
      </c>
      <c r="X27" s="169">
        <f>X10</f>
        <v>1660</v>
      </c>
      <c r="Y27" s="169">
        <f>Z10</f>
        <v>872</v>
      </c>
      <c r="Z27" s="168">
        <f>AB10</f>
        <v>120</v>
      </c>
    </row>
    <row r="28" spans="1:27" s="5" customFormat="1" ht="15" customHeight="1" x14ac:dyDescent="0.25">
      <c r="A28" s="47" t="s">
        <v>97</v>
      </c>
      <c r="B28" s="47" t="s">
        <v>36</v>
      </c>
      <c r="C28" s="47">
        <f>C10</f>
        <v>26</v>
      </c>
      <c r="D28" s="47">
        <f>E10</f>
        <v>32</v>
      </c>
      <c r="E28" s="47">
        <f>G10</f>
        <v>77</v>
      </c>
      <c r="F28" s="160">
        <f>I10</f>
        <v>17</v>
      </c>
      <c r="G28" s="47">
        <f>K10</f>
        <v>4</v>
      </c>
      <c r="H28" s="42"/>
      <c r="I28" s="42"/>
      <c r="J28" s="42"/>
      <c r="K28" s="59"/>
      <c r="L28" s="59"/>
      <c r="M28" s="59"/>
      <c r="S28" s="158" t="s">
        <v>6</v>
      </c>
      <c r="T28" s="158" t="s">
        <v>35</v>
      </c>
      <c r="U28" s="168">
        <f>R13</f>
        <v>770</v>
      </c>
      <c r="V28" s="168">
        <f>T13</f>
        <v>823</v>
      </c>
      <c r="W28" s="168">
        <f>V13</f>
        <v>100</v>
      </c>
      <c r="X28" s="169">
        <f>X13</f>
        <v>772</v>
      </c>
      <c r="Y28" s="169">
        <f>Z13</f>
        <v>792</v>
      </c>
      <c r="Z28" s="168">
        <f>AB13</f>
        <v>231</v>
      </c>
    </row>
    <row r="29" spans="1:27" s="5" customFormat="1" ht="15" customHeight="1" x14ac:dyDescent="0.25">
      <c r="A29" s="47" t="s">
        <v>6</v>
      </c>
      <c r="B29" s="47" t="s">
        <v>35</v>
      </c>
      <c r="C29" s="47">
        <f>C13</f>
        <v>36</v>
      </c>
      <c r="D29" s="47">
        <f>E13</f>
        <v>32</v>
      </c>
      <c r="E29" s="47">
        <f>G13</f>
        <v>27</v>
      </c>
      <c r="F29" s="160">
        <f>I13</f>
        <v>4</v>
      </c>
      <c r="G29" s="47">
        <f>K13</f>
        <v>7</v>
      </c>
      <c r="H29" s="42"/>
      <c r="I29" s="42"/>
      <c r="J29" s="42"/>
      <c r="K29" s="59"/>
      <c r="L29" s="59"/>
      <c r="M29" s="59"/>
      <c r="S29" s="158"/>
      <c r="T29" s="158" t="s">
        <v>36</v>
      </c>
      <c r="U29" s="168">
        <f>R14</f>
        <v>565</v>
      </c>
      <c r="V29" s="168">
        <f>T14</f>
        <v>672</v>
      </c>
      <c r="W29" s="168">
        <f>V14</f>
        <v>90</v>
      </c>
      <c r="X29" s="169">
        <f>X14</f>
        <v>1013</v>
      </c>
      <c r="Y29" s="169">
        <f>Z14</f>
        <v>635</v>
      </c>
      <c r="Z29" s="168">
        <f>AB14</f>
        <v>147</v>
      </c>
    </row>
    <row r="30" spans="1:27" s="5" customFormat="1" ht="15" customHeight="1" x14ac:dyDescent="0.25">
      <c r="A30" s="47"/>
      <c r="B30" s="47" t="s">
        <v>36</v>
      </c>
      <c r="C30" s="47">
        <f>C14</f>
        <v>28</v>
      </c>
      <c r="D30" s="47">
        <f>E14</f>
        <v>29</v>
      </c>
      <c r="E30" s="47">
        <f>G14</f>
        <v>37</v>
      </c>
      <c r="F30" s="160">
        <f>I14</f>
        <v>6</v>
      </c>
      <c r="G30" s="47">
        <f>K14</f>
        <v>4</v>
      </c>
      <c r="H30" s="42"/>
      <c r="I30" s="42"/>
      <c r="J30" s="42"/>
      <c r="K30" s="59"/>
      <c r="L30" s="59"/>
      <c r="M30" s="59"/>
      <c r="N30" s="59"/>
      <c r="O30" s="59"/>
      <c r="P30" s="59"/>
      <c r="Q30" s="59"/>
    </row>
    <row r="31" spans="1:27" s="5" customFormat="1" ht="15" customHeight="1" x14ac:dyDescent="0.25">
      <c r="A31" s="42"/>
      <c r="B31" s="42"/>
      <c r="C31" s="42"/>
      <c r="D31" s="42"/>
      <c r="E31" s="42"/>
      <c r="F31" s="42"/>
      <c r="G31" s="42"/>
      <c r="H31" s="42"/>
      <c r="I31" s="42"/>
      <c r="J31" s="42"/>
      <c r="K31" s="59"/>
      <c r="L31" s="59"/>
      <c r="M31" s="59"/>
      <c r="N31" s="59"/>
      <c r="O31" s="59"/>
      <c r="P31" s="59"/>
      <c r="Q31" s="59"/>
    </row>
    <row r="32" spans="1:27" s="5" customFormat="1" ht="15" customHeight="1" x14ac:dyDescent="0.25">
      <c r="A32" s="42"/>
      <c r="B32" s="42"/>
      <c r="C32" s="42"/>
      <c r="D32" s="42"/>
      <c r="E32" s="42"/>
      <c r="F32" s="42"/>
      <c r="G32" s="42"/>
      <c r="H32" s="42"/>
      <c r="I32" s="42"/>
      <c r="J32" s="42"/>
      <c r="K32" s="59"/>
      <c r="L32" s="59"/>
      <c r="M32" s="59"/>
      <c r="N32" s="59"/>
      <c r="O32" s="59"/>
      <c r="P32" s="59"/>
      <c r="Q32" s="59"/>
    </row>
    <row r="33" spans="1:26" s="5" customFormat="1" ht="15" customHeight="1" x14ac:dyDescent="0.25">
      <c r="A33" s="42"/>
      <c r="B33" s="42"/>
      <c r="C33" s="42"/>
      <c r="D33" s="42"/>
      <c r="E33" s="42"/>
      <c r="F33" s="42"/>
      <c r="G33" s="42"/>
      <c r="H33" s="42"/>
      <c r="I33" s="42"/>
      <c r="J33" s="42"/>
      <c r="K33" s="59"/>
      <c r="L33" s="59"/>
      <c r="M33" s="59"/>
      <c r="N33" s="59"/>
      <c r="O33" s="59"/>
      <c r="P33" s="59"/>
      <c r="Q33" s="59"/>
    </row>
    <row r="34" spans="1:26" s="5" customFormat="1" ht="15" customHeight="1" x14ac:dyDescent="0.25">
      <c r="A34" s="42"/>
      <c r="B34" s="42"/>
      <c r="C34" s="42"/>
      <c r="D34" s="42"/>
      <c r="E34" s="42"/>
      <c r="F34" s="42"/>
      <c r="G34" s="42"/>
      <c r="H34" s="42"/>
      <c r="I34" s="42"/>
      <c r="J34" s="42"/>
      <c r="K34" s="59"/>
      <c r="L34" s="59"/>
      <c r="M34" s="59"/>
      <c r="N34" s="59"/>
      <c r="O34" s="59"/>
      <c r="P34" s="59"/>
      <c r="Q34" s="59"/>
    </row>
    <row r="36" spans="1:26" s="5" customFormat="1" ht="15" customHeight="1" x14ac:dyDescent="0.25">
      <c r="A36" s="3" t="s">
        <v>98</v>
      </c>
      <c r="B36" s="42"/>
      <c r="C36" s="42"/>
      <c r="D36" s="159" t="s">
        <v>99</v>
      </c>
      <c r="E36" s="42"/>
      <c r="F36" s="42"/>
      <c r="G36" s="42"/>
      <c r="H36" s="42"/>
      <c r="I36" s="42"/>
      <c r="J36" s="42"/>
      <c r="K36" s="159" t="s">
        <v>100</v>
      </c>
      <c r="L36" s="59"/>
      <c r="M36" s="59"/>
      <c r="N36" s="59"/>
      <c r="O36" s="59"/>
      <c r="P36" s="159" t="s">
        <v>98</v>
      </c>
      <c r="Q36" s="59"/>
      <c r="R36" s="59"/>
      <c r="S36" s="159" t="s">
        <v>99</v>
      </c>
      <c r="T36" s="59"/>
      <c r="U36" s="59"/>
      <c r="V36" s="59"/>
      <c r="W36" s="59"/>
      <c r="X36" s="59"/>
      <c r="Y36" s="59"/>
      <c r="Z36" s="159" t="s">
        <v>106</v>
      </c>
    </row>
    <row r="37" spans="1:26" s="5" customFormat="1" ht="15" customHeight="1" x14ac:dyDescent="0.25">
      <c r="B37" s="42"/>
      <c r="C37" s="42"/>
      <c r="D37" s="42"/>
      <c r="E37" s="42"/>
      <c r="F37" s="42"/>
      <c r="G37" s="42"/>
      <c r="H37" s="42"/>
      <c r="I37" s="42"/>
      <c r="J37" s="42"/>
      <c r="K37" s="59"/>
      <c r="L37" s="61"/>
      <c r="M37" s="59"/>
      <c r="N37" s="59"/>
      <c r="O37" s="59"/>
      <c r="Q37" s="59"/>
    </row>
    <row r="38" spans="1:26" s="5" customFormat="1" ht="15" customHeight="1" x14ac:dyDescent="0.25">
      <c r="A38" s="68"/>
      <c r="B38" s="140"/>
      <c r="C38" s="140"/>
      <c r="D38" s="140"/>
      <c r="E38" s="140"/>
      <c r="F38" s="140"/>
      <c r="G38" s="140"/>
      <c r="H38" s="140"/>
      <c r="I38" s="140"/>
      <c r="J38" s="140"/>
      <c r="K38" s="69"/>
      <c r="L38" s="59"/>
      <c r="M38" s="59"/>
      <c r="N38" s="59"/>
      <c r="O38" s="59"/>
      <c r="P38" s="59"/>
      <c r="Q38" s="59"/>
    </row>
    <row r="39" spans="1:26" s="5" customFormat="1" ht="15" customHeight="1" x14ac:dyDescent="0.25">
      <c r="A39" s="43"/>
      <c r="B39" s="140"/>
      <c r="C39" s="140"/>
      <c r="D39" s="140"/>
      <c r="E39" s="140"/>
      <c r="F39" s="140"/>
      <c r="G39" s="140"/>
      <c r="H39" s="140"/>
      <c r="I39" s="140"/>
      <c r="J39" s="140"/>
      <c r="K39" s="69"/>
      <c r="L39" s="15"/>
      <c r="M39" s="59"/>
      <c r="N39" s="59"/>
      <c r="O39" s="59"/>
      <c r="P39" s="59"/>
      <c r="Q39" s="59"/>
    </row>
    <row r="40" spans="1:26" s="5" customFormat="1" ht="15" customHeight="1" x14ac:dyDescent="0.25">
      <c r="A40" s="41"/>
      <c r="B40" s="140"/>
      <c r="C40" s="140"/>
      <c r="D40" s="140"/>
      <c r="E40" s="140"/>
      <c r="F40" s="140"/>
      <c r="G40" s="140"/>
      <c r="H40" s="140"/>
      <c r="I40" s="140"/>
      <c r="J40" s="140"/>
      <c r="K40" s="69"/>
      <c r="L40" s="61"/>
      <c r="M40" s="59"/>
      <c r="N40" s="59"/>
      <c r="O40" s="59"/>
      <c r="P40" s="59"/>
      <c r="Q40" s="59"/>
    </row>
    <row r="41" spans="1:26" s="5" customFormat="1" ht="15" customHeight="1" x14ac:dyDescent="0.25">
      <c r="A41" s="42"/>
      <c r="B41" s="140"/>
      <c r="C41" s="140"/>
      <c r="D41" s="140"/>
      <c r="E41" s="140"/>
      <c r="F41" s="140"/>
      <c r="G41" s="140"/>
      <c r="H41" s="140"/>
      <c r="I41" s="140"/>
      <c r="J41" s="140"/>
      <c r="K41" s="69"/>
      <c r="L41" s="59"/>
      <c r="M41" s="59"/>
      <c r="N41" s="59"/>
      <c r="O41" s="59"/>
      <c r="P41" s="59"/>
      <c r="Q41" s="59"/>
    </row>
    <row r="42" spans="1:26" s="5" customFormat="1" ht="15" customHeight="1" x14ac:dyDescent="0.25">
      <c r="A42" s="42"/>
      <c r="B42" s="140"/>
      <c r="C42" s="140"/>
      <c r="D42" s="140"/>
      <c r="E42" s="140"/>
      <c r="F42" s="140"/>
      <c r="G42" s="140"/>
      <c r="H42" s="140"/>
      <c r="I42" s="140"/>
      <c r="J42" s="140"/>
      <c r="K42" s="69"/>
      <c r="L42" s="59"/>
      <c r="M42" s="59"/>
      <c r="N42" s="59"/>
      <c r="O42" s="59"/>
      <c r="P42" s="59"/>
      <c r="Q42" s="59"/>
    </row>
    <row r="43" spans="1:26" s="5" customFormat="1" ht="15" customHeight="1" x14ac:dyDescent="0.25">
      <c r="A43" s="42"/>
      <c r="B43" s="42"/>
      <c r="C43" s="42"/>
      <c r="D43" s="42"/>
      <c r="E43" s="42"/>
      <c r="F43" s="42"/>
      <c r="G43" s="42"/>
      <c r="H43" s="42"/>
      <c r="I43" s="42"/>
      <c r="J43" s="42"/>
      <c r="K43" s="59"/>
      <c r="L43" s="59"/>
      <c r="M43" s="59"/>
      <c r="N43" s="59"/>
      <c r="O43" s="59"/>
      <c r="P43" s="59"/>
      <c r="Q43" s="59"/>
    </row>
    <row r="44" spans="1:26" s="5" customFormat="1" ht="15" customHeight="1" x14ac:dyDescent="0.25">
      <c r="A44" s="42"/>
      <c r="B44" s="42"/>
      <c r="C44" s="42"/>
      <c r="D44" s="42"/>
      <c r="E44" s="42"/>
      <c r="F44" s="42"/>
      <c r="G44" s="42"/>
      <c r="H44" s="42"/>
      <c r="I44" s="42"/>
      <c r="J44" s="42"/>
    </row>
    <row r="45" spans="1:26" s="5" customFormat="1" ht="15" customHeight="1" x14ac:dyDescent="0.25">
      <c r="A45" s="42"/>
      <c r="B45" s="42"/>
      <c r="C45" s="42"/>
      <c r="D45" s="42"/>
      <c r="E45" s="42"/>
      <c r="F45" s="42"/>
      <c r="G45" s="42"/>
      <c r="H45" s="42"/>
      <c r="I45" s="42"/>
      <c r="J45" s="42"/>
    </row>
    <row r="46" spans="1:26" ht="15" customHeight="1" x14ac:dyDescent="0.2">
      <c r="A46" s="40"/>
      <c r="B46" s="40"/>
      <c r="C46" s="40"/>
      <c r="D46" s="40"/>
      <c r="E46" s="40"/>
      <c r="F46" s="40"/>
      <c r="G46" s="40"/>
      <c r="H46" s="40"/>
      <c r="I46" s="40"/>
      <c r="J46" s="40"/>
    </row>
    <row r="47" spans="1:26" x14ac:dyDescent="0.2">
      <c r="A47" s="63"/>
      <c r="B47" s="63"/>
      <c r="C47" s="63"/>
      <c r="D47" s="63"/>
      <c r="E47" s="63"/>
      <c r="F47" s="63"/>
      <c r="G47" s="63"/>
      <c r="H47" s="63"/>
      <c r="I47" s="63"/>
      <c r="J47" s="63"/>
    </row>
  </sheetData>
  <mergeCells count="18">
    <mergeCell ref="X3:Y3"/>
    <mergeCell ref="Z3:AA3"/>
    <mergeCell ref="AB3:AC3"/>
    <mergeCell ref="M1:O1"/>
    <mergeCell ref="A2:O2"/>
    <mergeCell ref="P2:AC2"/>
    <mergeCell ref="A3:B4"/>
    <mergeCell ref="C3:D3"/>
    <mergeCell ref="E3:F3"/>
    <mergeCell ref="G3:H3"/>
    <mergeCell ref="I3:J3"/>
    <mergeCell ref="K3:L3"/>
    <mergeCell ref="P3:Q4"/>
    <mergeCell ref="P9:P12"/>
    <mergeCell ref="S23:T23"/>
    <mergeCell ref="R3:S3"/>
    <mergeCell ref="T3:U3"/>
    <mergeCell ref="V3:W3"/>
  </mergeCells>
  <hyperlinks>
    <hyperlink ref="M1:O1" location="Inhalt_Jugendliche!A1" display="zurück zur Übersicht"/>
    <hyperlink ref="AB1:AC1" location="Inhalt_Jugendliche!A1" display="zurück zur Übersicht"/>
  </hyperlinks>
  <pageMargins left="0.51181102362204722" right="0.51181102362204722" top="0.59055118110236227" bottom="0.59055118110236227" header="0.31496062992125984" footer="0.31496062992125984"/>
  <pageSetup paperSize="9" orientation="landscape"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47"/>
  <sheetViews>
    <sheetView showGridLines="0" view="pageLayout" zoomScale="80" zoomScaleNormal="100" zoomScalePageLayoutView="80" workbookViewId="0">
      <selection activeCell="AB1" sqref="AB1:AD1"/>
    </sheetView>
  </sheetViews>
  <sheetFormatPr baseColWidth="10" defaultColWidth="11.42578125" defaultRowHeight="14.25" x14ac:dyDescent="0.2"/>
  <cols>
    <col min="1" max="1" width="11.140625" style="11" customWidth="1"/>
    <col min="2" max="2" width="23" style="11" customWidth="1"/>
    <col min="3" max="12" width="7.28515625" style="11" customWidth="1"/>
    <col min="13" max="13" width="7.85546875" style="11" customWidth="1"/>
    <col min="14" max="14" width="12.85546875" style="11" customWidth="1"/>
    <col min="15" max="15" width="5.140625" style="11" customWidth="1"/>
    <col min="16" max="16" width="13.5703125" style="11" customWidth="1"/>
    <col min="17" max="17" width="20.85546875" style="11" customWidth="1"/>
    <col min="18" max="29" width="7.42578125" style="11" customWidth="1"/>
    <col min="30" max="16384" width="11.42578125" style="11"/>
  </cols>
  <sheetData>
    <row r="1" spans="1:30" ht="15" x14ac:dyDescent="0.25">
      <c r="M1" s="921" t="s">
        <v>316</v>
      </c>
      <c r="N1" s="921"/>
      <c r="O1" s="921"/>
      <c r="AB1" s="921" t="s">
        <v>316</v>
      </c>
      <c r="AC1" s="921"/>
      <c r="AD1" s="921"/>
    </row>
    <row r="2" spans="1:30" ht="15" customHeight="1" x14ac:dyDescent="0.2">
      <c r="A2" s="914" t="s">
        <v>376</v>
      </c>
      <c r="B2" s="914"/>
      <c r="C2" s="914"/>
      <c r="D2" s="914"/>
      <c r="E2" s="914"/>
      <c r="F2" s="914"/>
      <c r="G2" s="914"/>
      <c r="H2" s="914"/>
      <c r="I2" s="914"/>
      <c r="J2" s="914"/>
      <c r="K2" s="914"/>
      <c r="L2" s="914"/>
      <c r="M2" s="914"/>
      <c r="N2" s="914"/>
      <c r="O2" s="914"/>
      <c r="P2" s="914" t="s">
        <v>378</v>
      </c>
      <c r="Q2" s="914"/>
      <c r="R2" s="914"/>
      <c r="S2" s="914"/>
      <c r="T2" s="914"/>
      <c r="U2" s="914"/>
      <c r="V2" s="914"/>
      <c r="W2" s="914"/>
      <c r="X2" s="914"/>
      <c r="Y2" s="914"/>
      <c r="Z2" s="914"/>
      <c r="AA2" s="914"/>
      <c r="AB2" s="914"/>
      <c r="AC2" s="914"/>
      <c r="AD2" s="914"/>
    </row>
    <row r="3" spans="1:30" ht="24" customHeight="1" x14ac:dyDescent="0.2">
      <c r="A3" s="932" t="s">
        <v>87</v>
      </c>
      <c r="B3" s="933"/>
      <c r="C3" s="926" t="s">
        <v>91</v>
      </c>
      <c r="D3" s="927"/>
      <c r="E3" s="926" t="s">
        <v>92</v>
      </c>
      <c r="F3" s="927"/>
      <c r="G3" s="926" t="s">
        <v>93</v>
      </c>
      <c r="H3" s="927"/>
      <c r="I3" s="926" t="s">
        <v>94</v>
      </c>
      <c r="J3" s="927"/>
      <c r="K3" s="928" t="s">
        <v>95</v>
      </c>
      <c r="L3" s="929"/>
      <c r="P3" s="932" t="s">
        <v>87</v>
      </c>
      <c r="Q3" s="933"/>
      <c r="R3" s="926" t="s">
        <v>91</v>
      </c>
      <c r="S3" s="927"/>
      <c r="T3" s="926" t="s">
        <v>92</v>
      </c>
      <c r="U3" s="927"/>
      <c r="V3" s="926" t="s">
        <v>102</v>
      </c>
      <c r="W3" s="927"/>
      <c r="X3" s="926" t="s">
        <v>93</v>
      </c>
      <c r="Y3" s="927"/>
      <c r="Z3" s="928" t="s">
        <v>94</v>
      </c>
      <c r="AA3" s="929"/>
      <c r="AB3" s="930" t="s">
        <v>103</v>
      </c>
      <c r="AC3" s="931"/>
    </row>
    <row r="4" spans="1:30" ht="11.25" customHeight="1" x14ac:dyDescent="0.2">
      <c r="A4" s="934"/>
      <c r="B4" s="935"/>
      <c r="C4" s="141" t="s">
        <v>0</v>
      </c>
      <c r="D4" s="141" t="s">
        <v>1</v>
      </c>
      <c r="E4" s="141" t="s">
        <v>0</v>
      </c>
      <c r="F4" s="141" t="s">
        <v>1</v>
      </c>
      <c r="G4" s="142" t="s">
        <v>0</v>
      </c>
      <c r="H4" s="142" t="s">
        <v>1</v>
      </c>
      <c r="I4" s="143" t="s">
        <v>0</v>
      </c>
      <c r="J4" s="144" t="s">
        <v>1</v>
      </c>
      <c r="K4" s="145" t="s">
        <v>0</v>
      </c>
      <c r="L4" s="146" t="s">
        <v>1</v>
      </c>
      <c r="P4" s="934"/>
      <c r="Q4" s="935"/>
      <c r="R4" s="141" t="s">
        <v>0</v>
      </c>
      <c r="S4" s="141" t="s">
        <v>1</v>
      </c>
      <c r="T4" s="141" t="s">
        <v>0</v>
      </c>
      <c r="U4" s="141" t="s">
        <v>1</v>
      </c>
      <c r="V4" s="142" t="s">
        <v>0</v>
      </c>
      <c r="W4" s="142" t="s">
        <v>1</v>
      </c>
      <c r="X4" s="143" t="s">
        <v>0</v>
      </c>
      <c r="Y4" s="144" t="s">
        <v>1</v>
      </c>
      <c r="Z4" s="145" t="s">
        <v>0</v>
      </c>
      <c r="AA4" s="146" t="s">
        <v>1</v>
      </c>
      <c r="AB4" s="161" t="s">
        <v>0</v>
      </c>
      <c r="AC4" s="161" t="s">
        <v>1</v>
      </c>
    </row>
    <row r="5" spans="1:30" ht="11.25" customHeight="1" x14ac:dyDescent="0.2">
      <c r="A5" s="147" t="s">
        <v>2</v>
      </c>
      <c r="B5" s="148" t="s">
        <v>35</v>
      </c>
      <c r="C5" s="399">
        <v>163</v>
      </c>
      <c r="D5" s="398">
        <v>0.59706959706959706</v>
      </c>
      <c r="E5" s="399">
        <v>342</v>
      </c>
      <c r="F5" s="398">
        <v>0.54199683042789226</v>
      </c>
      <c r="G5" s="400">
        <v>662</v>
      </c>
      <c r="H5" s="398">
        <v>0.45623707787732598</v>
      </c>
      <c r="I5" s="401">
        <v>60</v>
      </c>
      <c r="J5" s="398">
        <v>0.57692307692307687</v>
      </c>
      <c r="K5" s="400">
        <v>70</v>
      </c>
      <c r="L5" s="398">
        <v>0.58823529411764708</v>
      </c>
      <c r="P5" s="389" t="s">
        <v>2</v>
      </c>
      <c r="Q5" s="148" t="s">
        <v>35</v>
      </c>
      <c r="R5" s="399">
        <v>2162</v>
      </c>
      <c r="S5" s="150">
        <v>0.5975677169707021</v>
      </c>
      <c r="T5" s="399">
        <v>5352</v>
      </c>
      <c r="U5" s="150">
        <v>0.54467738652554443</v>
      </c>
      <c r="V5" s="399">
        <v>164</v>
      </c>
      <c r="W5" s="150">
        <v>0.57543859649122808</v>
      </c>
      <c r="X5" s="420">
        <v>10083</v>
      </c>
      <c r="Y5" s="150">
        <v>0.45871434420636004</v>
      </c>
      <c r="Z5" s="399">
        <v>3439</v>
      </c>
      <c r="AA5" s="150">
        <v>0.56721095167408875</v>
      </c>
      <c r="AB5" s="424">
        <v>1074</v>
      </c>
      <c r="AC5" s="162">
        <v>0.63400236127508858</v>
      </c>
    </row>
    <row r="6" spans="1:30" ht="11.25" customHeight="1" x14ac:dyDescent="0.2">
      <c r="A6" s="152"/>
      <c r="B6" s="153" t="s">
        <v>36</v>
      </c>
      <c r="C6" s="399">
        <v>110</v>
      </c>
      <c r="D6" s="398">
        <v>0.40293040293040294</v>
      </c>
      <c r="E6" s="399">
        <v>289</v>
      </c>
      <c r="F6" s="398">
        <v>0.45800316957210774</v>
      </c>
      <c r="G6" s="400">
        <v>789</v>
      </c>
      <c r="H6" s="398">
        <v>0.54376292212267396</v>
      </c>
      <c r="I6" s="401">
        <v>44</v>
      </c>
      <c r="J6" s="398">
        <v>0.42307692307692307</v>
      </c>
      <c r="K6" s="400">
        <v>49</v>
      </c>
      <c r="L6" s="398">
        <v>0.41176470588235292</v>
      </c>
      <c r="P6" s="390"/>
      <c r="Q6" s="153" t="s">
        <v>36</v>
      </c>
      <c r="R6" s="399">
        <v>1456</v>
      </c>
      <c r="S6" s="150">
        <v>0.40243228302929795</v>
      </c>
      <c r="T6" s="399">
        <v>4474</v>
      </c>
      <c r="U6" s="150">
        <v>0.45532261347445552</v>
      </c>
      <c r="V6" s="399">
        <v>121</v>
      </c>
      <c r="W6" s="150">
        <v>0.42456140350877192</v>
      </c>
      <c r="X6" s="420">
        <v>11898</v>
      </c>
      <c r="Y6" s="150">
        <v>0.54128565579363996</v>
      </c>
      <c r="Z6" s="399">
        <v>2624</v>
      </c>
      <c r="AA6" s="150">
        <v>0.43278904832591125</v>
      </c>
      <c r="AB6" s="424">
        <v>620</v>
      </c>
      <c r="AC6" s="162">
        <v>0.36599763872491148</v>
      </c>
    </row>
    <row r="7" spans="1:30" ht="11.25" customHeight="1" x14ac:dyDescent="0.2">
      <c r="A7" s="152"/>
      <c r="B7" s="154" t="s">
        <v>101</v>
      </c>
      <c r="C7" s="399">
        <v>273</v>
      </c>
      <c r="D7" s="398">
        <v>1</v>
      </c>
      <c r="E7" s="399">
        <v>631</v>
      </c>
      <c r="F7" s="398">
        <v>1</v>
      </c>
      <c r="G7" s="400">
        <v>1451</v>
      </c>
      <c r="H7" s="398">
        <v>1</v>
      </c>
      <c r="I7" s="401">
        <v>104</v>
      </c>
      <c r="J7" s="398">
        <v>1</v>
      </c>
      <c r="K7" s="400">
        <v>119</v>
      </c>
      <c r="L7" s="398">
        <v>1</v>
      </c>
      <c r="P7" s="390"/>
      <c r="Q7" s="154" t="s">
        <v>105</v>
      </c>
      <c r="R7" s="399">
        <v>3618</v>
      </c>
      <c r="S7" s="150">
        <v>1</v>
      </c>
      <c r="T7" s="399">
        <v>9826</v>
      </c>
      <c r="U7" s="150">
        <v>1</v>
      </c>
      <c r="V7" s="399">
        <v>285</v>
      </c>
      <c r="W7" s="150">
        <v>1</v>
      </c>
      <c r="X7" s="420">
        <v>21981</v>
      </c>
      <c r="Y7" s="150">
        <v>1</v>
      </c>
      <c r="Z7" s="399">
        <v>6063</v>
      </c>
      <c r="AA7" s="150">
        <v>1</v>
      </c>
      <c r="AB7" s="424">
        <v>1694</v>
      </c>
      <c r="AC7" s="162">
        <v>1</v>
      </c>
    </row>
    <row r="8" spans="1:30" ht="11.25" customHeight="1" x14ac:dyDescent="0.2">
      <c r="A8" s="155"/>
      <c r="B8" s="157" t="s">
        <v>96</v>
      </c>
      <c r="C8" s="149">
        <v>255</v>
      </c>
      <c r="D8" s="398">
        <v>0.93406593406593408</v>
      </c>
      <c r="E8" s="149">
        <v>626</v>
      </c>
      <c r="F8" s="398">
        <v>0.99207606973058637</v>
      </c>
      <c r="G8" s="149">
        <v>1450</v>
      </c>
      <c r="H8" s="398">
        <v>0.99931082012405237</v>
      </c>
      <c r="I8" s="151">
        <v>103</v>
      </c>
      <c r="J8" s="398">
        <v>0.99038461538461542</v>
      </c>
      <c r="K8" s="149">
        <v>113</v>
      </c>
      <c r="L8" s="398">
        <v>0.94957983193277307</v>
      </c>
      <c r="P8" s="391"/>
      <c r="Q8" s="157" t="s">
        <v>96</v>
      </c>
      <c r="R8" s="421">
        <v>3315</v>
      </c>
      <c r="S8" s="150">
        <v>0.91625207296849087</v>
      </c>
      <c r="T8" s="421">
        <v>9770</v>
      </c>
      <c r="U8" s="150">
        <v>0.99430083452065943</v>
      </c>
      <c r="V8" s="421">
        <v>271</v>
      </c>
      <c r="W8" s="150">
        <v>0.9508771929824561</v>
      </c>
      <c r="X8" s="422">
        <v>21969</v>
      </c>
      <c r="Y8" s="150">
        <v>0.9994540739729767</v>
      </c>
      <c r="Z8" s="421">
        <v>5851</v>
      </c>
      <c r="AA8" s="150">
        <v>0.9650338116444005</v>
      </c>
      <c r="AB8" s="425">
        <v>1564</v>
      </c>
      <c r="AC8" s="162">
        <v>0.92325855962219594</v>
      </c>
    </row>
    <row r="9" spans="1:30" ht="11.25" customHeight="1" x14ac:dyDescent="0.2">
      <c r="A9" s="147" t="s">
        <v>2</v>
      </c>
      <c r="B9" s="148" t="s">
        <v>35</v>
      </c>
      <c r="C9" s="399">
        <v>26</v>
      </c>
      <c r="D9" s="398">
        <v>0.5</v>
      </c>
      <c r="E9" s="399">
        <v>34</v>
      </c>
      <c r="F9" s="398">
        <v>0.52307692307692311</v>
      </c>
      <c r="G9" s="400">
        <v>55</v>
      </c>
      <c r="H9" s="398">
        <v>0.40740740740740738</v>
      </c>
      <c r="I9" s="401">
        <v>11</v>
      </c>
      <c r="J9" s="398">
        <v>0.52380952380952384</v>
      </c>
      <c r="K9" s="400">
        <v>6</v>
      </c>
      <c r="L9" s="398">
        <v>0.75</v>
      </c>
      <c r="P9" s="922" t="s">
        <v>104</v>
      </c>
      <c r="Q9" s="148" t="s">
        <v>35</v>
      </c>
      <c r="R9" s="399">
        <v>644</v>
      </c>
      <c r="S9" s="150">
        <v>0.56740088105726871</v>
      </c>
      <c r="T9" s="399">
        <v>877</v>
      </c>
      <c r="U9" s="150">
        <v>0.50693641618497109</v>
      </c>
      <c r="V9" s="399">
        <v>49</v>
      </c>
      <c r="W9" s="150">
        <v>0.58333333333333337</v>
      </c>
      <c r="X9" s="420">
        <v>1165</v>
      </c>
      <c r="Y9" s="150">
        <v>0.44246107102164833</v>
      </c>
      <c r="Z9" s="399">
        <v>841</v>
      </c>
      <c r="AA9" s="150">
        <v>0.52694235588972427</v>
      </c>
      <c r="AB9" s="424">
        <v>188</v>
      </c>
      <c r="AC9" s="162">
        <v>0.62251655629139069</v>
      </c>
    </row>
    <row r="10" spans="1:30" ht="11.25" customHeight="1" x14ac:dyDescent="0.2">
      <c r="A10" s="152" t="s">
        <v>97</v>
      </c>
      <c r="B10" s="153" t="s">
        <v>36</v>
      </c>
      <c r="C10" s="399">
        <v>26</v>
      </c>
      <c r="D10" s="398">
        <v>0.5</v>
      </c>
      <c r="E10" s="400">
        <v>31</v>
      </c>
      <c r="F10" s="398">
        <v>0.47692307692307695</v>
      </c>
      <c r="G10" s="400">
        <v>80</v>
      </c>
      <c r="H10" s="398">
        <v>0.59259259259259256</v>
      </c>
      <c r="I10" s="401">
        <v>10</v>
      </c>
      <c r="J10" s="398">
        <v>0.47619047619047616</v>
      </c>
      <c r="K10" s="400">
        <v>2</v>
      </c>
      <c r="L10" s="398">
        <v>0.25</v>
      </c>
      <c r="P10" s="923"/>
      <c r="Q10" s="153" t="s">
        <v>36</v>
      </c>
      <c r="R10" s="399">
        <v>491</v>
      </c>
      <c r="S10" s="150">
        <v>0.43259911894273129</v>
      </c>
      <c r="T10" s="399">
        <v>853</v>
      </c>
      <c r="U10" s="150">
        <v>0.49306358381502891</v>
      </c>
      <c r="V10" s="399">
        <v>35</v>
      </c>
      <c r="W10" s="150">
        <v>0.41666666666666669</v>
      </c>
      <c r="X10" s="420">
        <v>1468</v>
      </c>
      <c r="Y10" s="150">
        <v>0.55753892897835167</v>
      </c>
      <c r="Z10" s="399">
        <v>755</v>
      </c>
      <c r="AA10" s="150">
        <v>0.47305764411027568</v>
      </c>
      <c r="AB10" s="424">
        <v>114</v>
      </c>
      <c r="AC10" s="162">
        <v>0.37748344370860926</v>
      </c>
    </row>
    <row r="11" spans="1:30" ht="11.25" customHeight="1" x14ac:dyDescent="0.2">
      <c r="A11" s="152"/>
      <c r="B11" s="154" t="s">
        <v>87</v>
      </c>
      <c r="C11" s="399">
        <v>52</v>
      </c>
      <c r="D11" s="398">
        <v>1</v>
      </c>
      <c r="E11" s="400">
        <v>65</v>
      </c>
      <c r="F11" s="398">
        <v>1</v>
      </c>
      <c r="G11" s="400">
        <v>135</v>
      </c>
      <c r="H11" s="398">
        <v>1</v>
      </c>
      <c r="I11" s="401">
        <v>21</v>
      </c>
      <c r="J11" s="398">
        <v>1</v>
      </c>
      <c r="K11" s="400">
        <v>8</v>
      </c>
      <c r="L11" s="398">
        <v>1</v>
      </c>
      <c r="P11" s="923"/>
      <c r="Q11" s="154" t="s">
        <v>105</v>
      </c>
      <c r="R11" s="399">
        <v>1135</v>
      </c>
      <c r="S11" s="150">
        <v>1</v>
      </c>
      <c r="T11" s="399">
        <v>1730</v>
      </c>
      <c r="U11" s="150">
        <v>1</v>
      </c>
      <c r="V11" s="399">
        <v>84</v>
      </c>
      <c r="W11" s="150">
        <v>1</v>
      </c>
      <c r="X11" s="420">
        <v>2633</v>
      </c>
      <c r="Y11" s="150">
        <v>1</v>
      </c>
      <c r="Z11" s="399">
        <v>1596</v>
      </c>
      <c r="AA11" s="150">
        <v>1</v>
      </c>
      <c r="AB11" s="424">
        <v>302</v>
      </c>
      <c r="AC11" s="162">
        <v>1</v>
      </c>
    </row>
    <row r="12" spans="1:30" ht="11.25" customHeight="1" x14ac:dyDescent="0.2">
      <c r="A12" s="155"/>
      <c r="B12" s="157" t="s">
        <v>96</v>
      </c>
      <c r="C12" s="149">
        <v>47</v>
      </c>
      <c r="D12" s="398">
        <v>0.90384615384615385</v>
      </c>
      <c r="E12" s="149">
        <v>63</v>
      </c>
      <c r="F12" s="398">
        <v>0.96923076923076923</v>
      </c>
      <c r="G12" s="149">
        <v>134</v>
      </c>
      <c r="H12" s="398">
        <v>0.99259259259259258</v>
      </c>
      <c r="I12" s="151">
        <v>21</v>
      </c>
      <c r="J12" s="398">
        <v>1</v>
      </c>
      <c r="K12" s="149">
        <v>8</v>
      </c>
      <c r="L12" s="398">
        <v>1</v>
      </c>
      <c r="P12" s="924"/>
      <c r="Q12" s="157" t="s">
        <v>96</v>
      </c>
      <c r="R12" s="399">
        <v>1019</v>
      </c>
      <c r="S12" s="150">
        <v>0.89779735682819384</v>
      </c>
      <c r="T12" s="399">
        <v>1716</v>
      </c>
      <c r="U12" s="150">
        <v>0.991907514450867</v>
      </c>
      <c r="V12" s="399">
        <v>78</v>
      </c>
      <c r="W12" s="150">
        <v>0.9285714285714286</v>
      </c>
      <c r="X12" s="420">
        <v>2628</v>
      </c>
      <c r="Y12" s="150">
        <v>0.998101025446259</v>
      </c>
      <c r="Z12" s="399">
        <v>1486</v>
      </c>
      <c r="AA12" s="150">
        <v>0.93107769423558895</v>
      </c>
      <c r="AB12" s="424">
        <v>274</v>
      </c>
      <c r="AC12" s="162">
        <v>0.9072847682119205</v>
      </c>
    </row>
    <row r="13" spans="1:30" ht="11.25" customHeight="1" x14ac:dyDescent="0.2">
      <c r="A13" s="152" t="s">
        <v>6</v>
      </c>
      <c r="B13" s="153" t="s">
        <v>35</v>
      </c>
      <c r="C13" s="402">
        <v>46</v>
      </c>
      <c r="D13" s="398">
        <v>0.58227848101265822</v>
      </c>
      <c r="E13" s="400">
        <v>40</v>
      </c>
      <c r="F13" s="398">
        <v>0.5</v>
      </c>
      <c r="G13" s="400">
        <v>30</v>
      </c>
      <c r="H13" s="398">
        <v>0.43478260869565216</v>
      </c>
      <c r="I13" s="401">
        <v>5</v>
      </c>
      <c r="J13" s="398">
        <v>0.7142857142857143</v>
      </c>
      <c r="K13" s="400">
        <v>15</v>
      </c>
      <c r="L13" s="398">
        <v>0.6</v>
      </c>
      <c r="P13" s="389" t="s">
        <v>6</v>
      </c>
      <c r="Q13" s="153" t="s">
        <v>35</v>
      </c>
      <c r="R13" s="423">
        <v>927</v>
      </c>
      <c r="S13" s="150">
        <v>0.60155743024010377</v>
      </c>
      <c r="T13" s="399">
        <v>941</v>
      </c>
      <c r="U13" s="150">
        <v>0.50591397849462361</v>
      </c>
      <c r="V13" s="399">
        <v>73</v>
      </c>
      <c r="W13" s="150">
        <v>0.61864406779661019</v>
      </c>
      <c r="X13" s="420">
        <v>762</v>
      </c>
      <c r="Y13" s="150">
        <v>0.44276583381754792</v>
      </c>
      <c r="Z13" s="399">
        <v>793</v>
      </c>
      <c r="AA13" s="150">
        <v>0.51931892599869023</v>
      </c>
      <c r="AB13" s="424">
        <v>305</v>
      </c>
      <c r="AC13" s="162">
        <v>0.61491935483870963</v>
      </c>
    </row>
    <row r="14" spans="1:30" ht="11.25" customHeight="1" x14ac:dyDescent="0.2">
      <c r="A14" s="152"/>
      <c r="B14" s="153" t="s">
        <v>36</v>
      </c>
      <c r="C14" s="402">
        <v>33</v>
      </c>
      <c r="D14" s="398">
        <v>0.41772151898734178</v>
      </c>
      <c r="E14" s="400">
        <v>40</v>
      </c>
      <c r="F14" s="398">
        <v>0.5</v>
      </c>
      <c r="G14" s="400">
        <v>39</v>
      </c>
      <c r="H14" s="398">
        <v>0.56521739130434778</v>
      </c>
      <c r="I14" s="401">
        <v>2</v>
      </c>
      <c r="J14" s="398">
        <v>0.2857142857142857</v>
      </c>
      <c r="K14" s="400">
        <v>10</v>
      </c>
      <c r="L14" s="398">
        <v>0.4</v>
      </c>
      <c r="P14" s="390"/>
      <c r="Q14" s="153" t="s">
        <v>36</v>
      </c>
      <c r="R14" s="423">
        <v>614</v>
      </c>
      <c r="S14" s="150">
        <v>0.39844256975989617</v>
      </c>
      <c r="T14" s="399">
        <v>919</v>
      </c>
      <c r="U14" s="150">
        <v>0.49408602150537634</v>
      </c>
      <c r="V14" s="399">
        <v>45</v>
      </c>
      <c r="W14" s="150">
        <v>0.38135593220338981</v>
      </c>
      <c r="X14" s="420">
        <v>959</v>
      </c>
      <c r="Y14" s="150">
        <v>0.55723416618245203</v>
      </c>
      <c r="Z14" s="399">
        <v>734</v>
      </c>
      <c r="AA14" s="150">
        <v>0.48068107400130977</v>
      </c>
      <c r="AB14" s="424">
        <v>191</v>
      </c>
      <c r="AC14" s="162">
        <v>0.38508064516129031</v>
      </c>
    </row>
    <row r="15" spans="1:30" ht="11.25" customHeight="1" x14ac:dyDescent="0.2">
      <c r="A15" s="152"/>
      <c r="B15" s="154" t="s">
        <v>87</v>
      </c>
      <c r="C15" s="402">
        <v>79</v>
      </c>
      <c r="D15" s="398">
        <v>1</v>
      </c>
      <c r="E15" s="400">
        <v>80</v>
      </c>
      <c r="F15" s="398">
        <v>1</v>
      </c>
      <c r="G15" s="400">
        <v>69</v>
      </c>
      <c r="H15" s="398">
        <v>1</v>
      </c>
      <c r="I15" s="401">
        <v>7</v>
      </c>
      <c r="J15" s="398">
        <v>1</v>
      </c>
      <c r="K15" s="400">
        <v>25</v>
      </c>
      <c r="L15" s="398">
        <v>1</v>
      </c>
      <c r="P15" s="390"/>
      <c r="Q15" s="154" t="s">
        <v>105</v>
      </c>
      <c r="R15" s="423">
        <v>1541</v>
      </c>
      <c r="S15" s="150">
        <v>1</v>
      </c>
      <c r="T15" s="399">
        <v>1860</v>
      </c>
      <c r="U15" s="150">
        <v>1</v>
      </c>
      <c r="V15" s="399">
        <v>118</v>
      </c>
      <c r="W15" s="150">
        <v>1</v>
      </c>
      <c r="X15" s="420">
        <v>1721</v>
      </c>
      <c r="Y15" s="150">
        <v>1</v>
      </c>
      <c r="Z15" s="399">
        <v>1527</v>
      </c>
      <c r="AA15" s="150">
        <v>1</v>
      </c>
      <c r="AB15" s="424">
        <v>496</v>
      </c>
      <c r="AC15" s="162">
        <v>1</v>
      </c>
    </row>
    <row r="16" spans="1:30" ht="11.25" customHeight="1" x14ac:dyDescent="0.2">
      <c r="A16" s="155"/>
      <c r="B16" s="157" t="s">
        <v>96</v>
      </c>
      <c r="C16" s="156">
        <v>74</v>
      </c>
      <c r="D16" s="398">
        <v>0.93670886075949367</v>
      </c>
      <c r="E16" s="149">
        <v>80</v>
      </c>
      <c r="F16" s="398">
        <v>1</v>
      </c>
      <c r="G16" s="149">
        <v>68</v>
      </c>
      <c r="H16" s="398">
        <v>0.98550724637681164</v>
      </c>
      <c r="I16" s="151">
        <v>7</v>
      </c>
      <c r="J16" s="398">
        <v>1</v>
      </c>
      <c r="K16" s="149">
        <v>25</v>
      </c>
      <c r="L16" s="398">
        <v>1</v>
      </c>
      <c r="P16" s="155"/>
      <c r="Q16" s="157" t="s">
        <v>96</v>
      </c>
      <c r="R16" s="203">
        <v>1327</v>
      </c>
      <c r="S16" s="150">
        <v>0.86112913692407522</v>
      </c>
      <c r="T16" s="421">
        <v>1845</v>
      </c>
      <c r="U16" s="150">
        <v>0.99193548387096775</v>
      </c>
      <c r="V16" s="421">
        <v>102</v>
      </c>
      <c r="W16" s="150">
        <v>0.86440677966101698</v>
      </c>
      <c r="X16" s="422">
        <v>1715</v>
      </c>
      <c r="Y16" s="150">
        <v>0.9965136548518303</v>
      </c>
      <c r="Z16" s="421">
        <v>1381</v>
      </c>
      <c r="AA16" s="150">
        <v>0.90438768827766858</v>
      </c>
      <c r="AB16" s="426">
        <v>469</v>
      </c>
      <c r="AC16" s="164">
        <v>0.94556451612903225</v>
      </c>
    </row>
    <row r="17" spans="1:27" s="5" customFormat="1" ht="14.1" customHeight="1" x14ac:dyDescent="0.25">
      <c r="A17" s="3" t="s">
        <v>98</v>
      </c>
      <c r="B17" s="3"/>
      <c r="C17" s="3"/>
      <c r="D17" s="3" t="s">
        <v>99</v>
      </c>
      <c r="E17" s="3"/>
      <c r="G17" s="3"/>
      <c r="H17" s="3"/>
      <c r="I17" s="3"/>
      <c r="J17" s="3"/>
      <c r="K17" s="3" t="s">
        <v>100</v>
      </c>
      <c r="L17" s="3"/>
      <c r="P17" s="3" t="s">
        <v>98</v>
      </c>
      <c r="Q17" s="3"/>
      <c r="R17" s="3"/>
      <c r="S17" s="3" t="s">
        <v>99</v>
      </c>
      <c r="U17" s="3"/>
      <c r="V17" s="3"/>
      <c r="W17" s="3"/>
      <c r="X17" s="3"/>
      <c r="Y17" s="3"/>
      <c r="Z17" s="3" t="s">
        <v>100</v>
      </c>
      <c r="AA17" s="3"/>
    </row>
    <row r="18" spans="1:27" s="5" customFormat="1" ht="15" customHeight="1" x14ac:dyDescent="0.25">
      <c r="B18"/>
      <c r="C18"/>
      <c r="D18"/>
      <c r="E18"/>
      <c r="F18"/>
      <c r="G18"/>
      <c r="H18"/>
      <c r="I18"/>
      <c r="J18"/>
      <c r="L18"/>
      <c r="Q18"/>
      <c r="R18"/>
      <c r="S18"/>
      <c r="T18"/>
      <c r="U18"/>
      <c r="V18"/>
      <c r="W18"/>
      <c r="X18"/>
      <c r="Y18"/>
      <c r="AA18"/>
    </row>
    <row r="19" spans="1:27" s="5" customFormat="1" ht="15" customHeight="1" x14ac:dyDescent="0.25">
      <c r="B19"/>
      <c r="C19"/>
      <c r="D19"/>
      <c r="E19"/>
      <c r="F19"/>
      <c r="G19"/>
      <c r="H19"/>
      <c r="I19"/>
      <c r="J19"/>
      <c r="L19"/>
      <c r="Q19"/>
      <c r="R19"/>
      <c r="S19"/>
      <c r="T19"/>
      <c r="U19"/>
      <c r="V19"/>
      <c r="W19"/>
      <c r="X19"/>
      <c r="Y19"/>
      <c r="AA19"/>
    </row>
    <row r="20" spans="1:27" s="5" customFormat="1" ht="15" customHeight="1" x14ac:dyDescent="0.25">
      <c r="K20" s="43"/>
    </row>
    <row r="21" spans="1:27" s="5" customFormat="1" ht="15" customHeight="1" x14ac:dyDescent="0.25">
      <c r="B21" s="7"/>
      <c r="C21" s="7"/>
      <c r="D21" s="7"/>
      <c r="E21" s="7"/>
      <c r="F21" s="7"/>
      <c r="G21" s="7"/>
      <c r="H21" s="7"/>
      <c r="I21" s="7"/>
      <c r="J21" s="42"/>
      <c r="K21" s="59"/>
      <c r="L21" s="43"/>
      <c r="M21" s="7"/>
      <c r="N21" s="7"/>
      <c r="O21" s="7"/>
    </row>
    <row r="22" spans="1:27" s="5" customFormat="1" ht="15" customHeight="1" x14ac:dyDescent="0.25">
      <c r="A22" s="42"/>
      <c r="B22" s="42"/>
      <c r="C22" s="42"/>
      <c r="D22" s="42"/>
      <c r="E22" s="42"/>
      <c r="F22" s="42"/>
      <c r="G22" s="42"/>
      <c r="H22" s="42"/>
      <c r="I22" s="42"/>
      <c r="J22" s="42"/>
      <c r="K22" s="59"/>
      <c r="L22" s="42"/>
      <c r="M22" s="42"/>
      <c r="N22" s="42"/>
      <c r="O22" s="42"/>
      <c r="P22" s="42"/>
      <c r="Q22" s="42"/>
    </row>
    <row r="23" spans="1:27" s="5" customFormat="1" ht="15" customHeight="1" x14ac:dyDescent="0.25">
      <c r="A23" s="46"/>
      <c r="B23" s="99"/>
      <c r="C23" s="99"/>
      <c r="D23" s="42"/>
      <c r="E23" s="42"/>
      <c r="F23" s="42"/>
      <c r="G23" s="42"/>
      <c r="H23" s="42"/>
      <c r="I23" s="42"/>
      <c r="J23" s="42"/>
      <c r="K23" s="59"/>
      <c r="L23" s="46"/>
      <c r="M23" s="46"/>
      <c r="S23" s="925"/>
      <c r="T23" s="925"/>
      <c r="U23" s="165" t="s">
        <v>91</v>
      </c>
      <c r="V23" s="165" t="s">
        <v>92</v>
      </c>
      <c r="W23" s="165" t="s">
        <v>102</v>
      </c>
      <c r="X23" s="165" t="s">
        <v>93</v>
      </c>
      <c r="Y23" s="166" t="s">
        <v>94</v>
      </c>
      <c r="Z23" s="167" t="s">
        <v>103</v>
      </c>
    </row>
    <row r="24" spans="1:27" s="5" customFormat="1" ht="19.5" customHeight="1" x14ac:dyDescent="0.25">
      <c r="A24" s="105"/>
      <c r="B24" s="105"/>
      <c r="C24" s="392" t="s">
        <v>91</v>
      </c>
      <c r="D24" s="392" t="s">
        <v>92</v>
      </c>
      <c r="E24" s="392" t="s">
        <v>93</v>
      </c>
      <c r="F24" s="392" t="s">
        <v>94</v>
      </c>
      <c r="G24" s="392" t="s">
        <v>95</v>
      </c>
      <c r="H24" s="42"/>
      <c r="I24" s="42"/>
      <c r="J24" s="42"/>
      <c r="K24" s="59"/>
      <c r="L24" s="123"/>
      <c r="M24" s="127"/>
      <c r="S24" s="158" t="s">
        <v>2</v>
      </c>
      <c r="T24" s="158" t="s">
        <v>35</v>
      </c>
      <c r="U24" s="168">
        <f>R5</f>
        <v>2162</v>
      </c>
      <c r="V24" s="168">
        <f>T5</f>
        <v>5352</v>
      </c>
      <c r="W24" s="168">
        <f>V5</f>
        <v>164</v>
      </c>
      <c r="X24" s="169">
        <f>X5</f>
        <v>10083</v>
      </c>
      <c r="Y24" s="169">
        <f>Z5</f>
        <v>3439</v>
      </c>
      <c r="Z24" s="168">
        <f>AB5</f>
        <v>1074</v>
      </c>
    </row>
    <row r="25" spans="1:27" s="5" customFormat="1" ht="15" customHeight="1" x14ac:dyDescent="0.25">
      <c r="A25" s="47" t="s">
        <v>2</v>
      </c>
      <c r="B25" s="47" t="s">
        <v>35</v>
      </c>
      <c r="C25" s="47">
        <f>C5</f>
        <v>163</v>
      </c>
      <c r="D25" s="47">
        <f>E5</f>
        <v>342</v>
      </c>
      <c r="E25" s="47">
        <f>G5</f>
        <v>662</v>
      </c>
      <c r="F25" s="160">
        <f>I5</f>
        <v>60</v>
      </c>
      <c r="G25" s="47">
        <f>K5</f>
        <v>70</v>
      </c>
      <c r="H25" s="42"/>
      <c r="I25" s="42"/>
      <c r="J25" s="42"/>
      <c r="K25" s="59"/>
      <c r="L25" s="125"/>
      <c r="M25" s="122"/>
      <c r="S25" s="158"/>
      <c r="T25" s="158" t="s">
        <v>36</v>
      </c>
      <c r="U25" s="168">
        <f>R6</f>
        <v>1456</v>
      </c>
      <c r="V25" s="168">
        <f>T6</f>
        <v>4474</v>
      </c>
      <c r="W25" s="168">
        <f>V6</f>
        <v>121</v>
      </c>
      <c r="X25" s="169">
        <f>X6</f>
        <v>11898</v>
      </c>
      <c r="Y25" s="169">
        <f>Z6</f>
        <v>2624</v>
      </c>
      <c r="Z25" s="168">
        <f>AB6</f>
        <v>620</v>
      </c>
    </row>
    <row r="26" spans="1:27" s="5" customFormat="1" ht="15" customHeight="1" x14ac:dyDescent="0.25">
      <c r="A26" s="47"/>
      <c r="B26" s="47" t="s">
        <v>36</v>
      </c>
      <c r="C26" s="47">
        <f>C6</f>
        <v>110</v>
      </c>
      <c r="D26" s="47">
        <f>E6</f>
        <v>289</v>
      </c>
      <c r="E26" s="47">
        <f>G6</f>
        <v>789</v>
      </c>
      <c r="F26" s="160">
        <f>I6</f>
        <v>44</v>
      </c>
      <c r="G26" s="47">
        <f>K6</f>
        <v>49</v>
      </c>
      <c r="H26" s="42"/>
      <c r="I26" s="42"/>
      <c r="J26" s="42"/>
      <c r="K26" s="59"/>
      <c r="L26" s="125"/>
      <c r="M26" s="122"/>
      <c r="S26" s="158" t="s">
        <v>104</v>
      </c>
      <c r="T26" s="158" t="s">
        <v>35</v>
      </c>
      <c r="U26" s="168">
        <f>R9</f>
        <v>644</v>
      </c>
      <c r="V26" s="168">
        <f>T9</f>
        <v>877</v>
      </c>
      <c r="W26" s="168">
        <f>V9</f>
        <v>49</v>
      </c>
      <c r="X26" s="169">
        <f>X9</f>
        <v>1165</v>
      </c>
      <c r="Y26" s="169">
        <f>Z9</f>
        <v>841</v>
      </c>
      <c r="Z26" s="168">
        <f>AB9</f>
        <v>188</v>
      </c>
    </row>
    <row r="27" spans="1:27" s="5" customFormat="1" ht="15" customHeight="1" x14ac:dyDescent="0.25">
      <c r="A27" s="47" t="s">
        <v>2</v>
      </c>
      <c r="B27" s="47" t="s">
        <v>35</v>
      </c>
      <c r="C27" s="47">
        <f>C9</f>
        <v>26</v>
      </c>
      <c r="D27" s="47">
        <f>E9</f>
        <v>34</v>
      </c>
      <c r="E27" s="47">
        <f>G9</f>
        <v>55</v>
      </c>
      <c r="F27" s="160">
        <f>I9</f>
        <v>11</v>
      </c>
      <c r="G27" s="47">
        <f>K9</f>
        <v>6</v>
      </c>
      <c r="H27" s="42"/>
      <c r="I27" s="42"/>
      <c r="J27" s="42"/>
      <c r="K27" s="59"/>
      <c r="L27" s="392"/>
      <c r="M27" s="67"/>
      <c r="S27" s="158"/>
      <c r="T27" s="158" t="s">
        <v>36</v>
      </c>
      <c r="U27" s="168">
        <f>R10</f>
        <v>491</v>
      </c>
      <c r="V27" s="168">
        <f>T10</f>
        <v>853</v>
      </c>
      <c r="W27" s="168">
        <f>V10</f>
        <v>35</v>
      </c>
      <c r="X27" s="169">
        <f>X10</f>
        <v>1468</v>
      </c>
      <c r="Y27" s="169">
        <f>Z10</f>
        <v>755</v>
      </c>
      <c r="Z27" s="168">
        <f>AB10</f>
        <v>114</v>
      </c>
    </row>
    <row r="28" spans="1:27" s="5" customFormat="1" ht="15" customHeight="1" x14ac:dyDescent="0.25">
      <c r="A28" s="47" t="s">
        <v>97</v>
      </c>
      <c r="B28" s="47" t="s">
        <v>36</v>
      </c>
      <c r="C28" s="47">
        <f>C10</f>
        <v>26</v>
      </c>
      <c r="D28" s="47">
        <f>E10</f>
        <v>31</v>
      </c>
      <c r="E28" s="47">
        <f>G10</f>
        <v>80</v>
      </c>
      <c r="F28" s="160">
        <f>I10</f>
        <v>10</v>
      </c>
      <c r="G28" s="47">
        <f>K10</f>
        <v>2</v>
      </c>
      <c r="H28" s="42"/>
      <c r="I28" s="42"/>
      <c r="J28" s="42"/>
      <c r="K28" s="59"/>
      <c r="L28" s="59"/>
      <c r="M28" s="59"/>
      <c r="S28" s="158" t="s">
        <v>6</v>
      </c>
      <c r="T28" s="158" t="s">
        <v>35</v>
      </c>
      <c r="U28" s="168">
        <f>R13</f>
        <v>927</v>
      </c>
      <c r="V28" s="168">
        <f>T13</f>
        <v>941</v>
      </c>
      <c r="W28" s="168">
        <f>V13</f>
        <v>73</v>
      </c>
      <c r="X28" s="169">
        <f>X13</f>
        <v>762</v>
      </c>
      <c r="Y28" s="169">
        <f>Z13</f>
        <v>793</v>
      </c>
      <c r="Z28" s="168">
        <f>AB13</f>
        <v>305</v>
      </c>
    </row>
    <row r="29" spans="1:27" s="5" customFormat="1" ht="15" customHeight="1" x14ac:dyDescent="0.25">
      <c r="A29" s="47" t="s">
        <v>6</v>
      </c>
      <c r="B29" s="47" t="s">
        <v>35</v>
      </c>
      <c r="C29" s="47">
        <f>C13</f>
        <v>46</v>
      </c>
      <c r="D29" s="47">
        <f>E13</f>
        <v>40</v>
      </c>
      <c r="E29" s="47">
        <f>G13</f>
        <v>30</v>
      </c>
      <c r="F29" s="160">
        <f>I13</f>
        <v>5</v>
      </c>
      <c r="G29" s="47">
        <f>K13</f>
        <v>15</v>
      </c>
      <c r="H29" s="42"/>
      <c r="I29" s="42"/>
      <c r="J29" s="42"/>
      <c r="K29" s="59"/>
      <c r="L29" s="59"/>
      <c r="M29" s="59"/>
      <c r="S29" s="158"/>
      <c r="T29" s="158" t="s">
        <v>36</v>
      </c>
      <c r="U29" s="168">
        <f>R14</f>
        <v>614</v>
      </c>
      <c r="V29" s="168">
        <f>T14</f>
        <v>919</v>
      </c>
      <c r="W29" s="168">
        <f>V14</f>
        <v>45</v>
      </c>
      <c r="X29" s="169">
        <f>X14</f>
        <v>959</v>
      </c>
      <c r="Y29" s="169">
        <f>Z14</f>
        <v>734</v>
      </c>
      <c r="Z29" s="168">
        <f>AB14</f>
        <v>191</v>
      </c>
    </row>
    <row r="30" spans="1:27" s="5" customFormat="1" ht="15" customHeight="1" x14ac:dyDescent="0.25">
      <c r="A30" s="47"/>
      <c r="B30" s="47" t="s">
        <v>36</v>
      </c>
      <c r="C30" s="47">
        <f>C14</f>
        <v>33</v>
      </c>
      <c r="D30" s="47">
        <f>E14</f>
        <v>40</v>
      </c>
      <c r="E30" s="47">
        <f>G14</f>
        <v>39</v>
      </c>
      <c r="F30" s="160">
        <f>I14</f>
        <v>2</v>
      </c>
      <c r="G30" s="47">
        <f>K14</f>
        <v>10</v>
      </c>
      <c r="H30" s="42"/>
      <c r="I30" s="42"/>
      <c r="J30" s="42"/>
      <c r="K30" s="59"/>
      <c r="L30" s="59"/>
      <c r="M30" s="59"/>
      <c r="N30" s="59"/>
      <c r="O30" s="59"/>
      <c r="P30" s="59"/>
      <c r="Q30" s="59"/>
    </row>
    <row r="31" spans="1:27" s="5" customFormat="1" ht="15" customHeight="1" x14ac:dyDescent="0.25">
      <c r="A31" s="42"/>
      <c r="B31" s="42"/>
      <c r="C31" s="42"/>
      <c r="D31" s="42"/>
      <c r="E31" s="42"/>
      <c r="F31" s="42"/>
      <c r="G31" s="42"/>
      <c r="H31" s="42"/>
      <c r="I31" s="42"/>
      <c r="J31" s="42"/>
      <c r="K31" s="59"/>
      <c r="L31" s="59"/>
      <c r="M31" s="59"/>
      <c r="N31" s="59"/>
      <c r="O31" s="59"/>
      <c r="P31" s="59"/>
      <c r="Q31" s="59"/>
    </row>
    <row r="32" spans="1:27" s="5" customFormat="1" ht="15" customHeight="1" x14ac:dyDescent="0.25">
      <c r="A32" s="42"/>
      <c r="B32" s="42"/>
      <c r="C32" s="42"/>
      <c r="D32" s="42"/>
      <c r="E32" s="42"/>
      <c r="F32" s="42"/>
      <c r="G32" s="42"/>
      <c r="H32" s="42"/>
      <c r="I32" s="42"/>
      <c r="J32" s="42"/>
      <c r="K32" s="59"/>
      <c r="L32" s="59"/>
      <c r="M32" s="59"/>
      <c r="N32" s="59"/>
      <c r="O32" s="59"/>
      <c r="P32" s="59"/>
      <c r="Q32" s="59"/>
    </row>
    <row r="33" spans="1:26" s="5" customFormat="1" ht="15" customHeight="1" x14ac:dyDescent="0.25">
      <c r="A33" s="42"/>
      <c r="B33" s="42"/>
      <c r="C33" s="42"/>
      <c r="D33" s="42"/>
      <c r="E33" s="42"/>
      <c r="F33" s="42"/>
      <c r="G33" s="42"/>
      <c r="H33" s="42"/>
      <c r="I33" s="42"/>
      <c r="J33" s="42"/>
      <c r="K33" s="59"/>
      <c r="L33" s="59"/>
      <c r="M33" s="59"/>
      <c r="N33" s="59"/>
      <c r="O33" s="59"/>
      <c r="P33" s="59"/>
      <c r="Q33" s="59"/>
    </row>
    <row r="34" spans="1:26" s="5" customFormat="1" ht="15" customHeight="1" x14ac:dyDescent="0.25">
      <c r="A34" s="42"/>
      <c r="B34" s="42"/>
      <c r="C34" s="42"/>
      <c r="D34" s="42"/>
      <c r="E34" s="42"/>
      <c r="F34" s="42"/>
      <c r="G34" s="42"/>
      <c r="H34" s="42"/>
      <c r="I34" s="42"/>
      <c r="J34" s="42"/>
      <c r="K34" s="59"/>
      <c r="L34" s="59"/>
      <c r="M34" s="59"/>
      <c r="N34" s="59"/>
      <c r="O34" s="59"/>
      <c r="P34" s="59"/>
      <c r="Q34" s="59"/>
    </row>
    <row r="35" spans="1:26" s="5" customFormat="1" ht="15" customHeight="1" x14ac:dyDescent="0.25">
      <c r="A35" s="3" t="s">
        <v>98</v>
      </c>
      <c r="B35" s="42"/>
      <c r="C35" s="42"/>
      <c r="D35" s="159" t="s">
        <v>99</v>
      </c>
      <c r="E35" s="42"/>
      <c r="F35" s="42"/>
      <c r="G35" s="42"/>
      <c r="H35" s="42"/>
      <c r="I35" s="42"/>
      <c r="J35" s="42"/>
      <c r="K35" s="159" t="s">
        <v>100</v>
      </c>
      <c r="L35" s="59"/>
      <c r="M35" s="59"/>
      <c r="N35" s="59"/>
      <c r="O35" s="59"/>
      <c r="P35" s="159" t="s">
        <v>98</v>
      </c>
      <c r="Q35" s="59"/>
      <c r="R35" s="59"/>
      <c r="S35" s="159" t="s">
        <v>99</v>
      </c>
      <c r="T35" s="59"/>
      <c r="U35" s="59"/>
      <c r="V35" s="59"/>
      <c r="W35" s="59"/>
      <c r="X35" s="59"/>
      <c r="Y35" s="59"/>
      <c r="Z35" s="159" t="s">
        <v>106</v>
      </c>
    </row>
    <row r="36" spans="1:26" s="5" customFormat="1" ht="15" customHeight="1" x14ac:dyDescent="0.25">
      <c r="B36" s="42"/>
      <c r="C36" s="42"/>
      <c r="D36" s="42"/>
      <c r="E36" s="42"/>
      <c r="F36" s="42"/>
      <c r="G36" s="42"/>
      <c r="H36" s="42"/>
      <c r="I36" s="42"/>
      <c r="J36" s="42"/>
      <c r="K36" s="59"/>
      <c r="L36" s="10"/>
      <c r="M36" s="59"/>
      <c r="N36" s="59"/>
      <c r="O36" s="59"/>
      <c r="Q36" s="59"/>
    </row>
    <row r="37" spans="1:26" s="5" customFormat="1" ht="15" customHeight="1" x14ac:dyDescent="0.25">
      <c r="B37" s="42"/>
      <c r="C37" s="42"/>
      <c r="D37" s="42"/>
      <c r="E37" s="42"/>
      <c r="F37" s="42"/>
      <c r="G37" s="42"/>
      <c r="H37" s="42"/>
      <c r="I37" s="42"/>
      <c r="J37" s="42"/>
      <c r="K37" s="59"/>
      <c r="L37" s="61"/>
      <c r="M37" s="59"/>
      <c r="N37" s="59"/>
      <c r="O37" s="59"/>
      <c r="Q37" s="59"/>
    </row>
    <row r="38" spans="1:26" s="5" customFormat="1" ht="15" customHeight="1" x14ac:dyDescent="0.25">
      <c r="A38" s="68"/>
      <c r="B38" s="140"/>
      <c r="C38" s="140"/>
      <c r="D38" s="140"/>
      <c r="E38" s="140"/>
      <c r="F38" s="140"/>
      <c r="G38" s="140"/>
      <c r="H38" s="140"/>
      <c r="I38" s="140"/>
      <c r="J38" s="140"/>
      <c r="K38" s="69"/>
      <c r="L38" s="59"/>
      <c r="M38" s="59"/>
      <c r="N38" s="59"/>
      <c r="O38" s="59"/>
      <c r="P38" s="59"/>
      <c r="Q38" s="59"/>
    </row>
    <row r="39" spans="1:26" s="5" customFormat="1" ht="15" customHeight="1" x14ac:dyDescent="0.25">
      <c r="A39" s="43"/>
      <c r="B39" s="140"/>
      <c r="C39" s="140"/>
      <c r="D39" s="140"/>
      <c r="E39" s="140"/>
      <c r="F39" s="140"/>
      <c r="G39" s="140"/>
      <c r="H39" s="140"/>
      <c r="I39" s="140"/>
      <c r="J39" s="140"/>
      <c r="K39" s="69"/>
      <c r="L39" s="15"/>
      <c r="M39" s="59"/>
      <c r="N39" s="59"/>
      <c r="O39" s="59"/>
      <c r="P39" s="59"/>
      <c r="Q39" s="59"/>
    </row>
    <row r="40" spans="1:26" s="5" customFormat="1" ht="15" customHeight="1" x14ac:dyDescent="0.25">
      <c r="A40" s="41"/>
      <c r="B40" s="140"/>
      <c r="C40" s="140"/>
      <c r="D40" s="140"/>
      <c r="E40" s="140"/>
      <c r="F40" s="140"/>
      <c r="G40" s="140"/>
      <c r="H40" s="140"/>
      <c r="I40" s="140"/>
      <c r="J40" s="140"/>
      <c r="K40" s="69"/>
      <c r="L40" s="61"/>
      <c r="M40" s="59"/>
      <c r="N40" s="59"/>
      <c r="O40" s="59"/>
      <c r="P40" s="59"/>
      <c r="Q40" s="59"/>
    </row>
    <row r="41" spans="1:26" s="5" customFormat="1" ht="15" customHeight="1" x14ac:dyDescent="0.25">
      <c r="A41" s="42"/>
      <c r="B41" s="140"/>
      <c r="C41" s="140"/>
      <c r="D41" s="140"/>
      <c r="E41" s="140"/>
      <c r="F41" s="140"/>
      <c r="G41" s="140"/>
      <c r="H41" s="140"/>
      <c r="I41" s="140"/>
      <c r="J41" s="140"/>
      <c r="K41" s="69"/>
      <c r="L41" s="59"/>
      <c r="M41" s="59"/>
      <c r="N41" s="59"/>
      <c r="O41" s="59"/>
      <c r="P41" s="59"/>
      <c r="Q41" s="59"/>
    </row>
    <row r="42" spans="1:26" s="5" customFormat="1" ht="15" customHeight="1" x14ac:dyDescent="0.25">
      <c r="A42" s="42"/>
      <c r="B42" s="140"/>
      <c r="C42" s="140"/>
      <c r="D42" s="140"/>
      <c r="E42" s="140"/>
      <c r="F42" s="140"/>
      <c r="G42" s="140"/>
      <c r="H42" s="140"/>
      <c r="I42" s="140"/>
      <c r="J42" s="140"/>
      <c r="K42" s="69"/>
      <c r="L42" s="59"/>
      <c r="M42" s="59"/>
      <c r="N42" s="59"/>
      <c r="O42" s="59"/>
      <c r="P42" s="59"/>
      <c r="Q42" s="59"/>
    </row>
    <row r="43" spans="1:26" s="5" customFormat="1" ht="15" customHeight="1" x14ac:dyDescent="0.25">
      <c r="A43" s="42"/>
      <c r="B43" s="42"/>
      <c r="C43" s="42"/>
      <c r="D43" s="42"/>
      <c r="E43" s="42"/>
      <c r="F43" s="42"/>
      <c r="G43" s="42"/>
      <c r="H43" s="42"/>
      <c r="I43" s="42"/>
      <c r="J43" s="42"/>
      <c r="K43" s="59"/>
      <c r="L43" s="59"/>
      <c r="M43" s="59"/>
      <c r="N43" s="59"/>
      <c r="O43" s="59"/>
      <c r="P43" s="59"/>
      <c r="Q43" s="59"/>
    </row>
    <row r="44" spans="1:26" s="5" customFormat="1" ht="15" customHeight="1" x14ac:dyDescent="0.25">
      <c r="A44" s="42"/>
      <c r="B44" s="42"/>
      <c r="C44" s="42"/>
      <c r="D44" s="42"/>
      <c r="E44" s="42"/>
      <c r="F44" s="42"/>
      <c r="G44" s="42"/>
      <c r="H44" s="42"/>
      <c r="I44" s="42"/>
      <c r="J44" s="42"/>
    </row>
    <row r="45" spans="1:26" s="5" customFormat="1" ht="15" customHeight="1" x14ac:dyDescent="0.25">
      <c r="A45" s="42"/>
      <c r="B45" s="42"/>
      <c r="C45" s="42"/>
      <c r="D45" s="42"/>
      <c r="E45" s="42"/>
      <c r="F45" s="42"/>
      <c r="G45" s="42"/>
      <c r="H45" s="42"/>
      <c r="I45" s="42"/>
      <c r="J45" s="42"/>
    </row>
    <row r="46" spans="1:26" ht="15" customHeight="1" x14ac:dyDescent="0.2">
      <c r="A46" s="40"/>
      <c r="B46" s="40"/>
      <c r="C46" s="40"/>
      <c r="D46" s="40"/>
      <c r="E46" s="40"/>
      <c r="F46" s="40"/>
      <c r="G46" s="40"/>
      <c r="H46" s="40"/>
      <c r="I46" s="40"/>
      <c r="J46" s="40"/>
    </row>
    <row r="47" spans="1:26" x14ac:dyDescent="0.2">
      <c r="A47" s="63"/>
      <c r="B47" s="63"/>
      <c r="C47" s="63"/>
      <c r="D47" s="63"/>
      <c r="E47" s="63"/>
      <c r="F47" s="63"/>
      <c r="G47" s="63"/>
      <c r="H47" s="63"/>
      <c r="I47" s="63"/>
      <c r="J47" s="63"/>
    </row>
  </sheetData>
  <mergeCells count="19">
    <mergeCell ref="P9:P12"/>
    <mergeCell ref="S23:T23"/>
    <mergeCell ref="P3:Q4"/>
    <mergeCell ref="R3:S3"/>
    <mergeCell ref="T3:U3"/>
    <mergeCell ref="M1:O1"/>
    <mergeCell ref="AB1:AD1"/>
    <mergeCell ref="A2:O2"/>
    <mergeCell ref="P2:AD2"/>
    <mergeCell ref="A3:B4"/>
    <mergeCell ref="C3:D3"/>
    <mergeCell ref="E3:F3"/>
    <mergeCell ref="G3:H3"/>
    <mergeCell ref="I3:J3"/>
    <mergeCell ref="K3:L3"/>
    <mergeCell ref="AB3:AC3"/>
    <mergeCell ref="V3:W3"/>
    <mergeCell ref="X3:Y3"/>
    <mergeCell ref="Z3:AA3"/>
  </mergeCells>
  <hyperlinks>
    <hyperlink ref="M1:O1" location="Inhalt_Jugendliche!A1" display="zurück zur Übersicht"/>
    <hyperlink ref="AB1:AD1"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X40"/>
  <sheetViews>
    <sheetView showGridLines="0" view="pageLayout" topLeftCell="A25" zoomScaleNormal="100" workbookViewId="0">
      <selection activeCell="N7" sqref="N7:S15"/>
    </sheetView>
  </sheetViews>
  <sheetFormatPr baseColWidth="10" defaultColWidth="9.42578125" defaultRowHeight="15" x14ac:dyDescent="0.25"/>
  <cols>
    <col min="1" max="1" width="18.42578125" customWidth="1"/>
    <col min="2" max="2" width="8.5703125" customWidth="1"/>
    <col min="3" max="3" width="8.42578125" customWidth="1"/>
    <col min="4" max="4" width="10.28515625" customWidth="1"/>
    <col min="5" max="5" width="9.140625" customWidth="1"/>
    <col min="6" max="6" width="8.42578125" customWidth="1"/>
    <col min="7" max="7" width="9.5703125" customWidth="1"/>
    <col min="8" max="8" width="9.140625" customWidth="1"/>
    <col min="9" max="9" width="5.28515625" customWidth="1"/>
    <col min="10" max="10" width="1.85546875" customWidth="1"/>
    <col min="11" max="11" width="2.140625" customWidth="1"/>
    <col min="12" max="12" width="18.42578125" customWidth="1"/>
    <col min="13" max="14" width="8.42578125" customWidth="1"/>
    <col min="15" max="15" width="9.42578125" customWidth="1"/>
    <col min="16" max="16" width="8.28515625" customWidth="1"/>
    <col min="17" max="17" width="8.42578125" customWidth="1"/>
    <col min="18" max="18" width="9.5703125" customWidth="1"/>
    <col min="19" max="19" width="10.5703125" customWidth="1"/>
    <col min="20" max="20" width="8" hidden="1" customWidth="1"/>
    <col min="21" max="21" width="2.140625" customWidth="1"/>
    <col min="22" max="22" width="7" customWidth="1"/>
  </cols>
  <sheetData>
    <row r="1" spans="1:22" x14ac:dyDescent="0.25">
      <c r="H1" s="892" t="s">
        <v>316</v>
      </c>
      <c r="I1" s="892"/>
      <c r="J1" s="892"/>
      <c r="K1" s="892"/>
      <c r="L1" s="554"/>
      <c r="M1" s="555"/>
      <c r="N1" s="555"/>
      <c r="O1" s="555"/>
      <c r="P1" s="555"/>
      <c r="Q1" s="550"/>
      <c r="R1" s="550"/>
      <c r="S1" s="892" t="s">
        <v>316</v>
      </c>
      <c r="T1" s="892"/>
      <c r="U1" s="892"/>
      <c r="V1" s="892"/>
    </row>
    <row r="2" spans="1:22" ht="21.75" customHeight="1" x14ac:dyDescent="0.25">
      <c r="A2" s="902" t="s">
        <v>443</v>
      </c>
      <c r="B2" s="902"/>
      <c r="C2" s="902"/>
      <c r="D2" s="902"/>
      <c r="E2" s="902"/>
      <c r="F2" s="902"/>
      <c r="G2" s="902"/>
      <c r="H2" s="902"/>
      <c r="I2" s="902"/>
      <c r="J2" s="902"/>
      <c r="K2" s="902"/>
      <c r="L2" s="902" t="s">
        <v>444</v>
      </c>
      <c r="M2" s="902"/>
      <c r="N2" s="902"/>
      <c r="O2" s="902"/>
      <c r="P2" s="902"/>
      <c r="Q2" s="902"/>
      <c r="R2" s="902"/>
      <c r="S2" s="902"/>
      <c r="T2" s="902"/>
      <c r="U2" s="902"/>
      <c r="V2" s="902"/>
    </row>
    <row r="3" spans="1:22" ht="12" customHeight="1" x14ac:dyDescent="0.25">
      <c r="A3" s="556"/>
      <c r="B3" s="555"/>
      <c r="C3" s="555"/>
      <c r="D3" s="555"/>
      <c r="E3" s="555"/>
      <c r="L3" s="556"/>
      <c r="M3" s="555"/>
      <c r="N3" s="555"/>
      <c r="O3" s="555"/>
      <c r="P3" s="555"/>
    </row>
    <row r="4" spans="1:22" ht="15.75" customHeight="1" x14ac:dyDescent="0.25">
      <c r="A4" s="903"/>
      <c r="B4" s="903"/>
      <c r="C4" s="901" t="s">
        <v>19</v>
      </c>
      <c r="D4" s="901"/>
      <c r="E4" s="901"/>
      <c r="F4" s="901" t="s">
        <v>20</v>
      </c>
      <c r="G4" s="901"/>
      <c r="H4" s="901"/>
      <c r="I4" s="557"/>
      <c r="J4" s="558"/>
      <c r="K4" s="559"/>
      <c r="L4" s="904"/>
      <c r="M4" s="904"/>
      <c r="N4" s="901" t="s">
        <v>19</v>
      </c>
      <c r="O4" s="901"/>
      <c r="P4" s="901"/>
      <c r="Q4" s="901" t="s">
        <v>20</v>
      </c>
      <c r="R4" s="901"/>
      <c r="S4" s="901"/>
      <c r="T4" s="557"/>
      <c r="U4" s="554"/>
      <c r="V4" s="554"/>
    </row>
    <row r="5" spans="1:22" ht="15.75" customHeight="1" x14ac:dyDescent="0.25">
      <c r="A5" s="903"/>
      <c r="B5" s="903"/>
      <c r="C5" s="901" t="s">
        <v>13</v>
      </c>
      <c r="D5" s="901" t="s">
        <v>34</v>
      </c>
      <c r="E5" s="901"/>
      <c r="F5" s="901" t="s">
        <v>13</v>
      </c>
      <c r="G5" s="901" t="s">
        <v>34</v>
      </c>
      <c r="H5" s="901"/>
      <c r="I5" s="560"/>
      <c r="J5" s="560"/>
      <c r="K5" s="561"/>
      <c r="L5" s="904"/>
      <c r="M5" s="904"/>
      <c r="N5" s="901" t="s">
        <v>13</v>
      </c>
      <c r="O5" s="901" t="s">
        <v>34</v>
      </c>
      <c r="P5" s="901"/>
      <c r="Q5" s="901" t="s">
        <v>13</v>
      </c>
      <c r="R5" s="901" t="s">
        <v>34</v>
      </c>
      <c r="S5" s="901"/>
      <c r="T5" s="560"/>
      <c r="U5" s="561"/>
      <c r="V5" s="561"/>
    </row>
    <row r="6" spans="1:22" ht="15" customHeight="1" x14ac:dyDescent="0.25">
      <c r="A6" s="903"/>
      <c r="B6" s="903"/>
      <c r="C6" s="901"/>
      <c r="D6" s="562" t="s">
        <v>35</v>
      </c>
      <c r="E6" s="562" t="s">
        <v>36</v>
      </c>
      <c r="F6" s="901"/>
      <c r="G6" s="562" t="s">
        <v>35</v>
      </c>
      <c r="H6" s="562" t="s">
        <v>36</v>
      </c>
      <c r="I6" s="495"/>
      <c r="J6" s="563"/>
      <c r="K6" s="495"/>
      <c r="L6" s="904"/>
      <c r="M6" s="904"/>
      <c r="N6" s="901"/>
      <c r="O6" s="562" t="s">
        <v>35</v>
      </c>
      <c r="P6" s="562" t="s">
        <v>36</v>
      </c>
      <c r="Q6" s="901"/>
      <c r="R6" s="562" t="s">
        <v>35</v>
      </c>
      <c r="S6" s="562" t="s">
        <v>36</v>
      </c>
      <c r="T6" s="495"/>
      <c r="U6" s="563"/>
      <c r="V6" s="495"/>
    </row>
    <row r="7" spans="1:22" ht="15" customHeight="1" x14ac:dyDescent="0.25">
      <c r="A7" s="901" t="s">
        <v>389</v>
      </c>
      <c r="B7" s="564" t="s">
        <v>29</v>
      </c>
      <c r="C7" s="565">
        <v>2.1</v>
      </c>
      <c r="D7" s="565">
        <v>2.4</v>
      </c>
      <c r="E7" s="565">
        <v>1.7</v>
      </c>
      <c r="F7" s="565">
        <v>1</v>
      </c>
      <c r="G7" s="565">
        <v>1.2</v>
      </c>
      <c r="H7" s="565">
        <v>0.9</v>
      </c>
      <c r="I7" s="495"/>
      <c r="J7" s="563"/>
      <c r="K7" s="495"/>
      <c r="L7" s="901" t="s">
        <v>389</v>
      </c>
      <c r="M7" s="564" t="s">
        <v>29</v>
      </c>
      <c r="N7" s="565">
        <v>1.6</v>
      </c>
      <c r="O7" s="565">
        <v>1.8</v>
      </c>
      <c r="P7" s="565">
        <v>1.4</v>
      </c>
      <c r="Q7" s="565">
        <v>0.8</v>
      </c>
      <c r="R7" s="565">
        <v>0.8</v>
      </c>
      <c r="S7" s="565">
        <v>0.7</v>
      </c>
      <c r="T7" s="495"/>
      <c r="U7" s="563"/>
      <c r="V7" s="495"/>
    </row>
    <row r="8" spans="1:22" ht="15" customHeight="1" x14ac:dyDescent="0.25">
      <c r="A8" s="901"/>
      <c r="B8" s="564" t="s">
        <v>2</v>
      </c>
      <c r="C8" s="565">
        <v>1.9</v>
      </c>
      <c r="D8" s="565">
        <v>2</v>
      </c>
      <c r="E8" s="565">
        <v>1.7</v>
      </c>
      <c r="F8" s="565">
        <v>0.9</v>
      </c>
      <c r="G8" s="565">
        <v>1.1000000000000001</v>
      </c>
      <c r="H8" s="565">
        <v>0.7</v>
      </c>
      <c r="I8" s="495"/>
      <c r="J8" s="563"/>
      <c r="K8" s="495"/>
      <c r="L8" s="901"/>
      <c r="M8" s="564" t="s">
        <v>2</v>
      </c>
      <c r="N8" s="565">
        <v>1.5</v>
      </c>
      <c r="O8" s="565">
        <v>1.7</v>
      </c>
      <c r="P8" s="565">
        <v>1.3</v>
      </c>
      <c r="Q8" s="565">
        <v>0.7</v>
      </c>
      <c r="R8" s="565">
        <v>0.8</v>
      </c>
      <c r="S8" s="565">
        <v>0.7</v>
      </c>
      <c r="T8" s="495"/>
      <c r="U8" s="563"/>
      <c r="V8" s="495"/>
    </row>
    <row r="9" spans="1:22" ht="15" customHeight="1" x14ac:dyDescent="0.25">
      <c r="A9" s="901"/>
      <c r="B9" s="566" t="s">
        <v>390</v>
      </c>
      <c r="C9" s="565" t="s">
        <v>14</v>
      </c>
      <c r="D9" s="565" t="s">
        <v>14</v>
      </c>
      <c r="E9" s="565" t="s">
        <v>14</v>
      </c>
      <c r="F9" s="565" t="s">
        <v>14</v>
      </c>
      <c r="G9" s="565" t="s">
        <v>14</v>
      </c>
      <c r="H9" s="565" t="s">
        <v>14</v>
      </c>
      <c r="I9" s="495"/>
      <c r="J9" s="563"/>
      <c r="K9" s="495"/>
      <c r="L9" s="901"/>
      <c r="M9" s="566" t="s">
        <v>6</v>
      </c>
      <c r="N9" s="565">
        <v>2.2000000000000002</v>
      </c>
      <c r="O9" s="565">
        <v>2.4</v>
      </c>
      <c r="P9" s="565">
        <v>2</v>
      </c>
      <c r="Q9" s="565">
        <v>1</v>
      </c>
      <c r="R9" s="565">
        <v>1.2</v>
      </c>
      <c r="S9" s="565">
        <v>0.9</v>
      </c>
      <c r="T9" s="495"/>
      <c r="U9" s="563"/>
      <c r="V9" s="495"/>
    </row>
    <row r="10" spans="1:22" ht="15" customHeight="1" x14ac:dyDescent="0.25">
      <c r="A10" s="901" t="s">
        <v>391</v>
      </c>
      <c r="B10" s="564" t="s">
        <v>29</v>
      </c>
      <c r="C10" s="565">
        <v>2.1</v>
      </c>
      <c r="D10" s="565">
        <v>2.4</v>
      </c>
      <c r="E10" s="565">
        <v>1.8</v>
      </c>
      <c r="F10" s="565">
        <v>1.8</v>
      </c>
      <c r="G10" s="565">
        <v>1.8</v>
      </c>
      <c r="H10" s="565">
        <v>1.7</v>
      </c>
      <c r="I10" s="495"/>
      <c r="J10" s="563"/>
      <c r="K10" s="495"/>
      <c r="L10" s="901" t="s">
        <v>391</v>
      </c>
      <c r="M10" s="564" t="s">
        <v>29</v>
      </c>
      <c r="N10" s="565">
        <v>2.9</v>
      </c>
      <c r="O10" s="565">
        <v>3.3</v>
      </c>
      <c r="P10" s="565">
        <v>2.4</v>
      </c>
      <c r="Q10" s="565">
        <v>2.7</v>
      </c>
      <c r="R10" s="565">
        <v>2.9</v>
      </c>
      <c r="S10" s="565">
        <v>2.5</v>
      </c>
      <c r="T10" s="495"/>
      <c r="U10" s="563"/>
      <c r="V10" s="495"/>
    </row>
    <row r="11" spans="1:22" ht="15" customHeight="1" x14ac:dyDescent="0.25">
      <c r="A11" s="901"/>
      <c r="B11" s="564" t="s">
        <v>2</v>
      </c>
      <c r="C11" s="565">
        <v>1.5</v>
      </c>
      <c r="D11" s="565">
        <v>1.5</v>
      </c>
      <c r="E11" s="565">
        <v>1.4</v>
      </c>
      <c r="F11" s="565">
        <v>1.3</v>
      </c>
      <c r="G11" s="565">
        <v>1.2</v>
      </c>
      <c r="H11" s="565">
        <v>1.4</v>
      </c>
      <c r="I11" s="495"/>
      <c r="J11" s="563"/>
      <c r="K11" s="495"/>
      <c r="L11" s="901"/>
      <c r="M11" s="564" t="s">
        <v>2</v>
      </c>
      <c r="N11" s="565">
        <v>1.7</v>
      </c>
      <c r="O11" s="565">
        <v>1.9</v>
      </c>
      <c r="P11" s="565">
        <v>1.5</v>
      </c>
      <c r="Q11" s="565">
        <v>1.8</v>
      </c>
      <c r="R11" s="565">
        <v>1.9</v>
      </c>
      <c r="S11" s="565">
        <v>1.8</v>
      </c>
      <c r="T11" s="495"/>
      <c r="U11" s="563"/>
      <c r="V11" s="495"/>
    </row>
    <row r="12" spans="1:22" ht="15" customHeight="1" x14ac:dyDescent="0.25">
      <c r="A12" s="901"/>
      <c r="B12" s="566" t="s">
        <v>390</v>
      </c>
      <c r="C12" s="565" t="s">
        <v>14</v>
      </c>
      <c r="D12" s="565" t="s">
        <v>14</v>
      </c>
      <c r="E12" s="565" t="s">
        <v>14</v>
      </c>
      <c r="F12" s="565" t="s">
        <v>14</v>
      </c>
      <c r="G12" s="565" t="s">
        <v>14</v>
      </c>
      <c r="H12" s="565" t="s">
        <v>14</v>
      </c>
      <c r="I12" s="495"/>
      <c r="J12" s="563"/>
      <c r="K12" s="495"/>
      <c r="L12" s="901"/>
      <c r="M12" s="566" t="s">
        <v>6</v>
      </c>
      <c r="N12" s="565">
        <v>8.9</v>
      </c>
      <c r="O12" s="565">
        <v>9.8000000000000007</v>
      </c>
      <c r="P12" s="565">
        <v>7.7</v>
      </c>
      <c r="Q12" s="565">
        <v>9.6999999999999993</v>
      </c>
      <c r="R12" s="565">
        <v>10.3</v>
      </c>
      <c r="S12" s="565">
        <v>8.8000000000000007</v>
      </c>
      <c r="T12" s="495"/>
      <c r="U12" s="563"/>
      <c r="V12" s="495"/>
    </row>
    <row r="13" spans="1:22" ht="15" customHeight="1" x14ac:dyDescent="0.25">
      <c r="A13" s="901" t="s">
        <v>29</v>
      </c>
      <c r="B13" s="564" t="s">
        <v>29</v>
      </c>
      <c r="C13" s="565">
        <v>4.2</v>
      </c>
      <c r="D13" s="565">
        <v>4.8</v>
      </c>
      <c r="E13" s="565">
        <v>3.6</v>
      </c>
      <c r="F13" s="565">
        <v>2.8</v>
      </c>
      <c r="G13" s="565">
        <v>3</v>
      </c>
      <c r="H13" s="565">
        <v>2.6</v>
      </c>
      <c r="I13" s="495"/>
      <c r="J13" s="563"/>
      <c r="K13" s="495"/>
      <c r="L13" s="901" t="s">
        <v>29</v>
      </c>
      <c r="M13" s="564" t="s">
        <v>29</v>
      </c>
      <c r="N13" s="565">
        <v>4.5</v>
      </c>
      <c r="O13" s="565">
        <v>5.0999999999999996</v>
      </c>
      <c r="P13" s="565">
        <v>3.7</v>
      </c>
      <c r="Q13" s="565">
        <v>3.5</v>
      </c>
      <c r="R13" s="565">
        <v>3.7</v>
      </c>
      <c r="S13" s="565">
        <v>3.2</v>
      </c>
      <c r="T13" s="495"/>
      <c r="U13" s="563"/>
      <c r="V13" s="495"/>
    </row>
    <row r="14" spans="1:22" ht="15" customHeight="1" x14ac:dyDescent="0.25">
      <c r="A14" s="901"/>
      <c r="B14" s="564" t="s">
        <v>2</v>
      </c>
      <c r="C14" s="565">
        <v>3.3</v>
      </c>
      <c r="D14" s="565">
        <v>3.5</v>
      </c>
      <c r="E14" s="565">
        <v>3.1</v>
      </c>
      <c r="F14" s="565">
        <v>2.2000000000000002</v>
      </c>
      <c r="G14" s="565">
        <v>2.2999999999999998</v>
      </c>
      <c r="H14" s="565">
        <v>2.1</v>
      </c>
      <c r="I14" s="495"/>
      <c r="J14" s="563"/>
      <c r="K14" s="495"/>
      <c r="L14" s="901"/>
      <c r="M14" s="564" t="s">
        <v>2</v>
      </c>
      <c r="N14" s="565">
        <v>3.2</v>
      </c>
      <c r="O14" s="565">
        <v>3.5</v>
      </c>
      <c r="P14" s="565">
        <v>2.8</v>
      </c>
      <c r="Q14" s="565">
        <v>2.6</v>
      </c>
      <c r="R14" s="565">
        <v>2.7</v>
      </c>
      <c r="S14" s="565">
        <v>2.5</v>
      </c>
      <c r="T14" s="495"/>
      <c r="U14" s="563"/>
      <c r="V14" s="495"/>
    </row>
    <row r="15" spans="1:22" ht="15" customHeight="1" x14ac:dyDescent="0.25">
      <c r="A15" s="901"/>
      <c r="B15" s="566" t="s">
        <v>392</v>
      </c>
      <c r="C15" s="565" t="s">
        <v>14</v>
      </c>
      <c r="D15" s="565" t="s">
        <v>14</v>
      </c>
      <c r="E15" s="565" t="s">
        <v>14</v>
      </c>
      <c r="F15" s="565" t="s">
        <v>14</v>
      </c>
      <c r="G15" s="565" t="s">
        <v>14</v>
      </c>
      <c r="H15" s="565" t="s">
        <v>14</v>
      </c>
      <c r="I15" s="495"/>
      <c r="J15" s="563"/>
      <c r="K15" s="495"/>
      <c r="L15" s="901"/>
      <c r="M15" s="566" t="s">
        <v>6</v>
      </c>
      <c r="N15" s="565">
        <v>11.1</v>
      </c>
      <c r="O15" s="565">
        <v>12.1</v>
      </c>
      <c r="P15" s="565">
        <v>9.6</v>
      </c>
      <c r="Q15" s="565">
        <v>10.8</v>
      </c>
      <c r="R15" s="565">
        <v>11.5</v>
      </c>
      <c r="S15" s="565">
        <v>9.6999999999999993</v>
      </c>
      <c r="T15" s="495"/>
      <c r="U15" s="563"/>
      <c r="V15" s="495"/>
    </row>
    <row r="16" spans="1:22" ht="15" customHeight="1" x14ac:dyDescent="0.25">
      <c r="A16" s="3" t="s">
        <v>16</v>
      </c>
      <c r="I16" s="495"/>
      <c r="J16" s="563"/>
      <c r="K16" s="495"/>
      <c r="L16" s="3" t="s">
        <v>16</v>
      </c>
      <c r="T16" s="495"/>
      <c r="U16" s="563"/>
      <c r="V16" s="495"/>
    </row>
    <row r="17" spans="1:22" ht="15" customHeight="1" x14ac:dyDescent="0.25">
      <c r="A17" s="3" t="s">
        <v>4</v>
      </c>
      <c r="I17" s="495"/>
      <c r="J17" s="563"/>
      <c r="K17" s="495"/>
      <c r="L17" s="3" t="s">
        <v>4</v>
      </c>
      <c r="T17" s="495"/>
      <c r="U17" s="563"/>
      <c r="V17" s="495"/>
    </row>
    <row r="18" spans="1:22" ht="13.5" customHeight="1" x14ac:dyDescent="0.25">
      <c r="A18" s="899" t="s">
        <v>393</v>
      </c>
      <c r="B18" s="899"/>
      <c r="C18" s="899"/>
      <c r="D18" s="899"/>
      <c r="E18" s="899"/>
      <c r="F18" s="899"/>
      <c r="G18" s="899"/>
      <c r="H18" s="899"/>
      <c r="I18" s="899"/>
      <c r="J18" s="567"/>
      <c r="K18" s="495"/>
      <c r="L18" s="899" t="s">
        <v>393</v>
      </c>
      <c r="M18" s="899"/>
      <c r="N18" s="899"/>
      <c r="O18" s="899"/>
      <c r="P18" s="899"/>
      <c r="Q18" s="899"/>
      <c r="R18" s="899"/>
      <c r="S18" s="899"/>
      <c r="T18" s="899"/>
      <c r="U18" s="567"/>
      <c r="V18" s="495"/>
    </row>
    <row r="19" spans="1:22" ht="51.6" customHeight="1" x14ac:dyDescent="0.25">
      <c r="A19" s="899" t="s">
        <v>394</v>
      </c>
      <c r="B19" s="899"/>
      <c r="C19" s="899"/>
      <c r="D19" s="899"/>
      <c r="E19" s="899"/>
      <c r="F19" s="899"/>
      <c r="G19" s="899"/>
      <c r="H19" s="899"/>
      <c r="I19" s="899"/>
      <c r="L19" s="899" t="s">
        <v>394</v>
      </c>
      <c r="M19" s="899"/>
      <c r="N19" s="899"/>
      <c r="O19" s="899"/>
      <c r="P19" s="899"/>
      <c r="Q19" s="899"/>
      <c r="R19" s="899"/>
      <c r="S19" s="899"/>
      <c r="T19" s="899"/>
      <c r="U19" s="899"/>
      <c r="V19" s="899"/>
    </row>
    <row r="20" spans="1:22" ht="101.45" customHeight="1" x14ac:dyDescent="0.25">
      <c r="A20" s="899" t="s">
        <v>395</v>
      </c>
      <c r="B20" s="899"/>
      <c r="C20" s="899"/>
      <c r="D20" s="899"/>
      <c r="E20" s="899"/>
      <c r="F20" s="899"/>
      <c r="G20" s="899"/>
      <c r="H20" s="899"/>
      <c r="I20" s="899"/>
      <c r="L20" s="899"/>
      <c r="M20" s="899"/>
      <c r="N20" s="899"/>
      <c r="O20" s="899"/>
      <c r="P20" s="899"/>
      <c r="Q20" s="899"/>
      <c r="R20" s="899"/>
      <c r="S20" s="899"/>
      <c r="T20" s="899"/>
      <c r="U20" s="899"/>
      <c r="V20" s="899"/>
    </row>
    <row r="21" spans="1:22" x14ac:dyDescent="0.25">
      <c r="L21" s="568"/>
      <c r="M21" s="568"/>
      <c r="N21" s="568" t="s">
        <v>19</v>
      </c>
      <c r="O21" s="568" t="s">
        <v>20</v>
      </c>
    </row>
    <row r="22" spans="1:22" x14ac:dyDescent="0.25">
      <c r="L22" s="900" t="s">
        <v>40</v>
      </c>
      <c r="M22" s="569" t="s">
        <v>2</v>
      </c>
      <c r="N22" s="570">
        <f>N8</f>
        <v>1.5</v>
      </c>
      <c r="O22" s="570">
        <f>Q8</f>
        <v>0.7</v>
      </c>
    </row>
    <row r="23" spans="1:22" x14ac:dyDescent="0.25">
      <c r="L23" s="900"/>
      <c r="M23" s="571" t="s">
        <v>6</v>
      </c>
      <c r="N23" s="570">
        <f>N9</f>
        <v>2.2000000000000002</v>
      </c>
      <c r="O23" s="570">
        <f>Q9</f>
        <v>1</v>
      </c>
    </row>
    <row r="24" spans="1:22" x14ac:dyDescent="0.25">
      <c r="L24" s="900" t="s">
        <v>41</v>
      </c>
      <c r="M24" s="569" t="s">
        <v>2</v>
      </c>
      <c r="N24" s="570">
        <f>N11</f>
        <v>1.7</v>
      </c>
      <c r="O24" s="570">
        <f>Q11</f>
        <v>1.8</v>
      </c>
    </row>
    <row r="25" spans="1:22" x14ac:dyDescent="0.25">
      <c r="L25" s="900"/>
      <c r="M25" s="571" t="s">
        <v>6</v>
      </c>
      <c r="N25" s="570">
        <f>N12</f>
        <v>8.9</v>
      </c>
      <c r="O25" s="570">
        <f>Q12</f>
        <v>9.6999999999999993</v>
      </c>
    </row>
    <row r="32" spans="1:22" x14ac:dyDescent="0.25">
      <c r="A32" s="217"/>
      <c r="B32" s="217"/>
      <c r="C32" s="217" t="s">
        <v>19</v>
      </c>
      <c r="D32" s="217" t="s">
        <v>20</v>
      </c>
      <c r="L32" s="3" t="s">
        <v>16</v>
      </c>
    </row>
    <row r="33" spans="1:24" ht="23.25" x14ac:dyDescent="0.25">
      <c r="A33" s="900" t="s">
        <v>40</v>
      </c>
      <c r="B33" s="572" t="s">
        <v>2</v>
      </c>
      <c r="C33" s="573">
        <f>C8</f>
        <v>1.9</v>
      </c>
      <c r="D33" s="573">
        <f>F8</f>
        <v>0.9</v>
      </c>
      <c r="L33" s="3" t="s">
        <v>4</v>
      </c>
    </row>
    <row r="34" spans="1:24" x14ac:dyDescent="0.25">
      <c r="A34" s="900"/>
      <c r="B34" s="574" t="s">
        <v>6</v>
      </c>
      <c r="C34" s="573" t="str">
        <f>C9</f>
        <v>X</v>
      </c>
      <c r="D34" s="573" t="str">
        <f>F9</f>
        <v>X</v>
      </c>
    </row>
    <row r="35" spans="1:24" ht="23.25" x14ac:dyDescent="0.25">
      <c r="A35" s="900" t="s">
        <v>41</v>
      </c>
      <c r="B35" s="572" t="s">
        <v>2</v>
      </c>
      <c r="C35" s="573">
        <f>C11</f>
        <v>1.5</v>
      </c>
      <c r="D35" s="573">
        <f>F11</f>
        <v>1.3</v>
      </c>
    </row>
    <row r="36" spans="1:24" x14ac:dyDescent="0.25">
      <c r="A36" s="900"/>
      <c r="B36" s="574" t="s">
        <v>6</v>
      </c>
      <c r="C36" s="573" t="str">
        <f>C12</f>
        <v>X</v>
      </c>
      <c r="D36" s="573" t="str">
        <f>F12</f>
        <v>X</v>
      </c>
    </row>
    <row r="38" spans="1:24" x14ac:dyDescent="0.25">
      <c r="A38" s="3" t="s">
        <v>16</v>
      </c>
      <c r="U38" s="545" t="s">
        <v>316</v>
      </c>
      <c r="V38" s="546"/>
      <c r="W38" s="546"/>
      <c r="X38" s="546"/>
    </row>
    <row r="39" spans="1:24" x14ac:dyDescent="0.25">
      <c r="A39" s="3" t="s">
        <v>4</v>
      </c>
    </row>
    <row r="40" spans="1:24" x14ac:dyDescent="0.25">
      <c r="H40" s="892" t="s">
        <v>316</v>
      </c>
      <c r="I40" s="892"/>
      <c r="J40" s="892"/>
      <c r="K40" s="892"/>
    </row>
  </sheetData>
  <mergeCells count="35">
    <mergeCell ref="H1:K1"/>
    <mergeCell ref="S1:V1"/>
    <mergeCell ref="A2:K2"/>
    <mergeCell ref="L2:V2"/>
    <mergeCell ref="A4:B6"/>
    <mergeCell ref="C4:E4"/>
    <mergeCell ref="F4:H4"/>
    <mergeCell ref="L4:M6"/>
    <mergeCell ref="N4:P4"/>
    <mergeCell ref="Q4:S4"/>
    <mergeCell ref="Q5:Q6"/>
    <mergeCell ref="R5:S5"/>
    <mergeCell ref="N5:N6"/>
    <mergeCell ref="O5:P5"/>
    <mergeCell ref="A7:A9"/>
    <mergeCell ref="L7:L9"/>
    <mergeCell ref="A10:A12"/>
    <mergeCell ref="L10:L12"/>
    <mergeCell ref="C5:C6"/>
    <mergeCell ref="D5:E5"/>
    <mergeCell ref="F5:F6"/>
    <mergeCell ref="G5:H5"/>
    <mergeCell ref="A13:A15"/>
    <mergeCell ref="L13:L15"/>
    <mergeCell ref="A18:I18"/>
    <mergeCell ref="L18:T18"/>
    <mergeCell ref="A19:I19"/>
    <mergeCell ref="L19:V19"/>
    <mergeCell ref="H40:K40"/>
    <mergeCell ref="A20:I20"/>
    <mergeCell ref="L20:V20"/>
    <mergeCell ref="L22:L23"/>
    <mergeCell ref="L24:L25"/>
    <mergeCell ref="A33:A34"/>
    <mergeCell ref="A35:A36"/>
  </mergeCells>
  <hyperlinks>
    <hyperlink ref="H1:K1" location="Inhalt_Jugendliche!A1" display="zurück zur Übersicht"/>
    <hyperlink ref="S1:V1" location="Inhalt_Jugendliche!A1" display="zurück zur Übersicht"/>
    <hyperlink ref="H40:K40" location="Inhalt_Jugendliche!A1" display="zurück zur Übersicht"/>
    <hyperlink ref="U38:X38" location="Inhalt_Jugendliche!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47"/>
  <sheetViews>
    <sheetView showGridLines="0" view="pageLayout" zoomScale="70" zoomScaleNormal="100" zoomScalePageLayoutView="70" workbookViewId="0">
      <selection activeCell="M1" sqref="M1:O1"/>
    </sheetView>
  </sheetViews>
  <sheetFormatPr baseColWidth="10" defaultColWidth="11.42578125" defaultRowHeight="14.25" x14ac:dyDescent="0.2"/>
  <cols>
    <col min="1" max="1" width="11.140625" style="11" customWidth="1"/>
    <col min="2" max="2" width="23" style="11" customWidth="1"/>
    <col min="3" max="12" width="7.28515625" style="11" customWidth="1"/>
    <col min="13" max="13" width="7.85546875" style="11" customWidth="1"/>
    <col min="14" max="14" width="12.85546875" style="11" customWidth="1"/>
    <col min="15" max="15" width="5.140625" style="11" customWidth="1"/>
    <col min="16" max="16" width="13.5703125" style="11" customWidth="1"/>
    <col min="17" max="17" width="20.85546875" style="11" customWidth="1"/>
    <col min="18" max="29" width="7.42578125" style="11" customWidth="1"/>
    <col min="30" max="16384" width="11.42578125" style="11"/>
  </cols>
  <sheetData>
    <row r="1" spans="1:30" ht="15" x14ac:dyDescent="0.25">
      <c r="M1" s="921" t="s">
        <v>316</v>
      </c>
      <c r="N1" s="921"/>
      <c r="O1" s="921"/>
      <c r="AB1" s="921" t="s">
        <v>316</v>
      </c>
      <c r="AC1" s="921"/>
      <c r="AD1" s="921"/>
    </row>
    <row r="2" spans="1:30" ht="15" customHeight="1" x14ac:dyDescent="0.2">
      <c r="A2" s="914" t="s">
        <v>89</v>
      </c>
      <c r="B2" s="914"/>
      <c r="C2" s="914"/>
      <c r="D2" s="914"/>
      <c r="E2" s="914"/>
      <c r="F2" s="914"/>
      <c r="G2" s="914"/>
      <c r="H2" s="914"/>
      <c r="I2" s="914"/>
      <c r="J2" s="914"/>
      <c r="K2" s="914"/>
      <c r="L2" s="914"/>
      <c r="M2" s="914"/>
      <c r="N2" s="914"/>
      <c r="O2" s="914"/>
      <c r="P2" s="914" t="s">
        <v>90</v>
      </c>
      <c r="Q2" s="914"/>
      <c r="R2" s="914"/>
      <c r="S2" s="914"/>
      <c r="T2" s="914"/>
      <c r="U2" s="914"/>
      <c r="V2" s="914"/>
      <c r="W2" s="914"/>
      <c r="X2" s="914"/>
      <c r="Y2" s="914"/>
      <c r="Z2" s="914"/>
      <c r="AA2" s="914"/>
      <c r="AB2" s="914"/>
      <c r="AC2" s="914"/>
      <c r="AD2" s="914"/>
    </row>
    <row r="3" spans="1:30" ht="24" customHeight="1" x14ac:dyDescent="0.2">
      <c r="A3" s="932" t="s">
        <v>87</v>
      </c>
      <c r="B3" s="933"/>
      <c r="C3" s="926" t="s">
        <v>91</v>
      </c>
      <c r="D3" s="927"/>
      <c r="E3" s="926" t="s">
        <v>92</v>
      </c>
      <c r="F3" s="927"/>
      <c r="G3" s="926" t="s">
        <v>93</v>
      </c>
      <c r="H3" s="927"/>
      <c r="I3" s="926" t="s">
        <v>94</v>
      </c>
      <c r="J3" s="927"/>
      <c r="K3" s="928" t="s">
        <v>95</v>
      </c>
      <c r="L3" s="929"/>
      <c r="P3" s="932" t="s">
        <v>87</v>
      </c>
      <c r="Q3" s="933"/>
      <c r="R3" s="926" t="s">
        <v>91</v>
      </c>
      <c r="S3" s="927"/>
      <c r="T3" s="926" t="s">
        <v>92</v>
      </c>
      <c r="U3" s="927"/>
      <c r="V3" s="926" t="s">
        <v>102</v>
      </c>
      <c r="W3" s="927"/>
      <c r="X3" s="926" t="s">
        <v>93</v>
      </c>
      <c r="Y3" s="927"/>
      <c r="Z3" s="928" t="s">
        <v>94</v>
      </c>
      <c r="AA3" s="929"/>
      <c r="AB3" s="930" t="s">
        <v>103</v>
      </c>
      <c r="AC3" s="931"/>
    </row>
    <row r="4" spans="1:30" ht="11.25" customHeight="1" x14ac:dyDescent="0.2">
      <c r="A4" s="934"/>
      <c r="B4" s="935"/>
      <c r="C4" s="141" t="s">
        <v>0</v>
      </c>
      <c r="D4" s="141" t="s">
        <v>1</v>
      </c>
      <c r="E4" s="141" t="s">
        <v>0</v>
      </c>
      <c r="F4" s="141" t="s">
        <v>1</v>
      </c>
      <c r="G4" s="142" t="s">
        <v>0</v>
      </c>
      <c r="H4" s="142" t="s">
        <v>1</v>
      </c>
      <c r="I4" s="143" t="s">
        <v>0</v>
      </c>
      <c r="J4" s="144" t="s">
        <v>1</v>
      </c>
      <c r="K4" s="145" t="s">
        <v>0</v>
      </c>
      <c r="L4" s="146" t="s">
        <v>1</v>
      </c>
      <c r="P4" s="934"/>
      <c r="Q4" s="935"/>
      <c r="R4" s="141" t="s">
        <v>0</v>
      </c>
      <c r="S4" s="141" t="s">
        <v>1</v>
      </c>
      <c r="T4" s="141" t="s">
        <v>0</v>
      </c>
      <c r="U4" s="141" t="s">
        <v>1</v>
      </c>
      <c r="V4" s="142" t="s">
        <v>0</v>
      </c>
      <c r="W4" s="142" t="s">
        <v>1</v>
      </c>
      <c r="X4" s="143" t="s">
        <v>0</v>
      </c>
      <c r="Y4" s="144" t="s">
        <v>1</v>
      </c>
      <c r="Z4" s="145" t="s">
        <v>0</v>
      </c>
      <c r="AA4" s="146" t="s">
        <v>1</v>
      </c>
      <c r="AB4" s="161" t="s">
        <v>0</v>
      </c>
      <c r="AC4" s="161" t="s">
        <v>1</v>
      </c>
    </row>
    <row r="5" spans="1:30" ht="11.25" customHeight="1" x14ac:dyDescent="0.2">
      <c r="A5" s="147" t="s">
        <v>2</v>
      </c>
      <c r="B5" s="148" t="s">
        <v>35</v>
      </c>
      <c r="C5" s="149">
        <v>171</v>
      </c>
      <c r="D5" s="150">
        <v>0.59581881533101044</v>
      </c>
      <c r="E5" s="149">
        <v>340</v>
      </c>
      <c r="F5" s="150">
        <v>0.5214723926380368</v>
      </c>
      <c r="G5" s="149">
        <v>648</v>
      </c>
      <c r="H5" s="150">
        <v>0.45031271716469773</v>
      </c>
      <c r="I5" s="151">
        <v>44</v>
      </c>
      <c r="J5" s="150">
        <v>0.54320987654320985</v>
      </c>
      <c r="K5" s="149">
        <v>69</v>
      </c>
      <c r="L5" s="150">
        <v>0.72631578947368425</v>
      </c>
      <c r="P5" s="170" t="s">
        <v>2</v>
      </c>
      <c r="Q5" s="148" t="s">
        <v>35</v>
      </c>
      <c r="R5" s="149">
        <v>2243</v>
      </c>
      <c r="S5" s="150">
        <v>0.6040937247508753</v>
      </c>
      <c r="T5" s="149">
        <v>5483</v>
      </c>
      <c r="U5" s="150">
        <v>0.53712774294670851</v>
      </c>
      <c r="V5" s="149">
        <v>53</v>
      </c>
      <c r="W5" s="150">
        <v>0.48623853211009177</v>
      </c>
      <c r="X5" s="151">
        <v>10115</v>
      </c>
      <c r="Y5" s="150">
        <v>0.46311982052103839</v>
      </c>
      <c r="Z5" s="149">
        <v>3046</v>
      </c>
      <c r="AA5" s="150">
        <v>0.55241204207471895</v>
      </c>
      <c r="AB5" s="161">
        <v>1031</v>
      </c>
      <c r="AC5" s="162">
        <v>0.66217084136159277</v>
      </c>
    </row>
    <row r="6" spans="1:30" ht="11.25" customHeight="1" x14ac:dyDescent="0.2">
      <c r="A6" s="152"/>
      <c r="B6" s="153" t="s">
        <v>36</v>
      </c>
      <c r="C6" s="149">
        <v>116</v>
      </c>
      <c r="D6" s="150">
        <v>0.40418118466898956</v>
      </c>
      <c r="E6" s="149">
        <v>312</v>
      </c>
      <c r="F6" s="150">
        <v>0.4785276073619632</v>
      </c>
      <c r="G6" s="149">
        <v>791</v>
      </c>
      <c r="H6" s="150">
        <v>0.54968728283530233</v>
      </c>
      <c r="I6" s="151">
        <v>37</v>
      </c>
      <c r="J6" s="150">
        <v>0.4567901234567901</v>
      </c>
      <c r="K6" s="149">
        <v>26</v>
      </c>
      <c r="L6" s="150">
        <v>0.27368421052631581</v>
      </c>
      <c r="P6" s="171"/>
      <c r="Q6" s="153" t="s">
        <v>36</v>
      </c>
      <c r="R6" s="149">
        <v>1470</v>
      </c>
      <c r="S6" s="150">
        <v>0.3959062752491247</v>
      </c>
      <c r="T6" s="149">
        <v>4725</v>
      </c>
      <c r="U6" s="150">
        <v>0.46287225705329155</v>
      </c>
      <c r="V6" s="149">
        <v>56</v>
      </c>
      <c r="W6" s="150">
        <v>0.51376146788990829</v>
      </c>
      <c r="X6" s="151">
        <v>11726</v>
      </c>
      <c r="Y6" s="150">
        <v>0.53688017947896161</v>
      </c>
      <c r="Z6" s="149">
        <v>2468</v>
      </c>
      <c r="AA6" s="150">
        <v>0.44758795792528111</v>
      </c>
      <c r="AB6" s="161">
        <v>526</v>
      </c>
      <c r="AC6" s="162">
        <v>0.33782915863840718</v>
      </c>
    </row>
    <row r="7" spans="1:30" ht="11.25" customHeight="1" x14ac:dyDescent="0.2">
      <c r="A7" s="152"/>
      <c r="B7" s="154" t="s">
        <v>101</v>
      </c>
      <c r="C7" s="149">
        <v>287</v>
      </c>
      <c r="D7" s="150">
        <v>1</v>
      </c>
      <c r="E7" s="149">
        <v>652</v>
      </c>
      <c r="F7" s="150">
        <v>1</v>
      </c>
      <c r="G7" s="149">
        <v>1439</v>
      </c>
      <c r="H7" s="150">
        <v>1</v>
      </c>
      <c r="I7" s="151">
        <v>81</v>
      </c>
      <c r="J7" s="150">
        <v>1</v>
      </c>
      <c r="K7" s="149">
        <v>95</v>
      </c>
      <c r="L7" s="150">
        <v>1</v>
      </c>
      <c r="P7" s="171"/>
      <c r="Q7" s="154" t="s">
        <v>105</v>
      </c>
      <c r="R7" s="149">
        <v>3713</v>
      </c>
      <c r="S7" s="150">
        <v>1</v>
      </c>
      <c r="T7" s="149">
        <v>10208</v>
      </c>
      <c r="U7" s="150">
        <v>1</v>
      </c>
      <c r="V7" s="149">
        <v>109</v>
      </c>
      <c r="W7" s="150">
        <v>1</v>
      </c>
      <c r="X7" s="151">
        <v>21841</v>
      </c>
      <c r="Y7" s="150">
        <v>1</v>
      </c>
      <c r="Z7" s="149">
        <v>5514</v>
      </c>
      <c r="AA7" s="150">
        <v>1</v>
      </c>
      <c r="AB7" s="161">
        <v>1557</v>
      </c>
      <c r="AC7" s="162">
        <v>1</v>
      </c>
    </row>
    <row r="8" spans="1:30" ht="11.25" customHeight="1" x14ac:dyDescent="0.2">
      <c r="A8" s="155"/>
      <c r="B8" s="157" t="s">
        <v>96</v>
      </c>
      <c r="C8" s="149">
        <v>274</v>
      </c>
      <c r="D8" s="150">
        <v>0.95470383275261328</v>
      </c>
      <c r="E8" s="149">
        <v>646</v>
      </c>
      <c r="F8" s="150">
        <v>0.99079754601226999</v>
      </c>
      <c r="G8" s="149">
        <v>1438</v>
      </c>
      <c r="H8" s="150">
        <v>0.99930507296733839</v>
      </c>
      <c r="I8" s="151">
        <v>81</v>
      </c>
      <c r="J8" s="150">
        <v>1</v>
      </c>
      <c r="K8" s="149">
        <v>82</v>
      </c>
      <c r="L8" s="150">
        <v>0.86315789473684212</v>
      </c>
      <c r="P8" s="172"/>
      <c r="Q8" s="157" t="s">
        <v>96</v>
      </c>
      <c r="R8" s="149">
        <v>3453</v>
      </c>
      <c r="S8" s="150">
        <v>0.92997576084029088</v>
      </c>
      <c r="T8" s="149">
        <v>10149</v>
      </c>
      <c r="U8" s="150">
        <v>0.99422021943573669</v>
      </c>
      <c r="V8" s="149">
        <v>101</v>
      </c>
      <c r="W8" s="150">
        <v>0.92660550458715596</v>
      </c>
      <c r="X8" s="151">
        <v>21822</v>
      </c>
      <c r="Y8" s="150">
        <v>0.99913007646170049</v>
      </c>
      <c r="Z8" s="149">
        <v>5404</v>
      </c>
      <c r="AA8" s="150">
        <v>0.98005077983315203</v>
      </c>
      <c r="AB8" s="161">
        <v>1387</v>
      </c>
      <c r="AC8" s="162">
        <v>0.89081567116249194</v>
      </c>
    </row>
    <row r="9" spans="1:30" ht="11.25" customHeight="1" x14ac:dyDescent="0.2">
      <c r="A9" s="147" t="s">
        <v>2</v>
      </c>
      <c r="B9" s="148" t="s">
        <v>35</v>
      </c>
      <c r="C9" s="149">
        <v>21</v>
      </c>
      <c r="D9" s="150">
        <v>0.58333333333333337</v>
      </c>
      <c r="E9" s="149">
        <v>29</v>
      </c>
      <c r="F9" s="150">
        <v>0.50877192982456143</v>
      </c>
      <c r="G9" s="149">
        <v>37</v>
      </c>
      <c r="H9" s="150">
        <v>0.37755102040816324</v>
      </c>
      <c r="I9" s="151">
        <v>2</v>
      </c>
      <c r="J9" s="150">
        <v>0.25</v>
      </c>
      <c r="K9" s="149">
        <v>11</v>
      </c>
      <c r="L9" s="150">
        <v>0.73333333333333328</v>
      </c>
      <c r="P9" s="922" t="s">
        <v>104</v>
      </c>
      <c r="Q9" s="148" t="s">
        <v>35</v>
      </c>
      <c r="R9" s="149">
        <v>551</v>
      </c>
      <c r="S9" s="150">
        <v>0.57395833333333335</v>
      </c>
      <c r="T9" s="149">
        <v>722</v>
      </c>
      <c r="U9" s="150">
        <v>0.50880902043692744</v>
      </c>
      <c r="V9" s="149">
        <v>10</v>
      </c>
      <c r="W9" s="150">
        <v>0.45454545454545453</v>
      </c>
      <c r="X9" s="151">
        <v>980</v>
      </c>
      <c r="Y9" s="150">
        <v>0.44444444444444442</v>
      </c>
      <c r="Z9" s="149">
        <v>464</v>
      </c>
      <c r="AA9" s="150">
        <v>0.48996832101372756</v>
      </c>
      <c r="AB9" s="161">
        <v>136</v>
      </c>
      <c r="AC9" s="162">
        <v>0.66019417475728159</v>
      </c>
    </row>
    <row r="10" spans="1:30" ht="11.25" customHeight="1" x14ac:dyDescent="0.2">
      <c r="A10" s="152" t="s">
        <v>97</v>
      </c>
      <c r="B10" s="153" t="s">
        <v>36</v>
      </c>
      <c r="C10" s="149">
        <v>15</v>
      </c>
      <c r="D10" s="150">
        <v>0.41666666666666669</v>
      </c>
      <c r="E10" s="149">
        <v>28</v>
      </c>
      <c r="F10" s="150">
        <v>0.49122807017543857</v>
      </c>
      <c r="G10" s="149">
        <v>61</v>
      </c>
      <c r="H10" s="150">
        <v>0.62244897959183676</v>
      </c>
      <c r="I10" s="151">
        <v>6</v>
      </c>
      <c r="J10" s="150">
        <v>0.75</v>
      </c>
      <c r="K10" s="149">
        <v>4</v>
      </c>
      <c r="L10" s="150">
        <v>0.26666666666666666</v>
      </c>
      <c r="P10" s="923"/>
      <c r="Q10" s="153" t="s">
        <v>36</v>
      </c>
      <c r="R10" s="149">
        <v>409</v>
      </c>
      <c r="S10" s="150">
        <v>0.42604166666666665</v>
      </c>
      <c r="T10" s="149">
        <v>697</v>
      </c>
      <c r="U10" s="150">
        <v>0.49119097956307256</v>
      </c>
      <c r="V10" s="149">
        <v>12</v>
      </c>
      <c r="W10" s="150">
        <v>0.54545454545454541</v>
      </c>
      <c r="X10" s="151">
        <v>1225</v>
      </c>
      <c r="Y10" s="150">
        <v>0.55555555555555558</v>
      </c>
      <c r="Z10" s="149">
        <v>483</v>
      </c>
      <c r="AA10" s="150">
        <v>0.51003167898627244</v>
      </c>
      <c r="AB10" s="161">
        <v>70</v>
      </c>
      <c r="AC10" s="162">
        <v>0.33980582524271846</v>
      </c>
    </row>
    <row r="11" spans="1:30" ht="11.25" customHeight="1" x14ac:dyDescent="0.2">
      <c r="A11" s="152"/>
      <c r="B11" s="154" t="s">
        <v>87</v>
      </c>
      <c r="C11" s="149">
        <v>36</v>
      </c>
      <c r="D11" s="150">
        <v>1</v>
      </c>
      <c r="E11" s="149">
        <v>57</v>
      </c>
      <c r="F11" s="150">
        <v>1</v>
      </c>
      <c r="G11" s="149">
        <v>98</v>
      </c>
      <c r="H11" s="150">
        <v>1</v>
      </c>
      <c r="I11" s="151">
        <v>8</v>
      </c>
      <c r="J11" s="150">
        <v>1</v>
      </c>
      <c r="K11" s="149">
        <v>15</v>
      </c>
      <c r="L11" s="150">
        <v>1</v>
      </c>
      <c r="P11" s="923"/>
      <c r="Q11" s="154" t="s">
        <v>105</v>
      </c>
      <c r="R11" s="149">
        <v>960</v>
      </c>
      <c r="S11" s="150">
        <v>1</v>
      </c>
      <c r="T11" s="149">
        <v>1419</v>
      </c>
      <c r="U11" s="150">
        <v>1</v>
      </c>
      <c r="V11" s="149">
        <v>22</v>
      </c>
      <c r="W11" s="150">
        <v>1</v>
      </c>
      <c r="X11" s="151">
        <v>2205</v>
      </c>
      <c r="Y11" s="150">
        <v>1</v>
      </c>
      <c r="Z11" s="149">
        <v>947</v>
      </c>
      <c r="AA11" s="150">
        <v>1</v>
      </c>
      <c r="AB11" s="161">
        <v>206</v>
      </c>
      <c r="AC11" s="162">
        <v>1</v>
      </c>
    </row>
    <row r="12" spans="1:30" ht="11.25" customHeight="1" x14ac:dyDescent="0.2">
      <c r="A12" s="155"/>
      <c r="B12" s="157" t="s">
        <v>96</v>
      </c>
      <c r="C12" s="149">
        <v>32</v>
      </c>
      <c r="D12" s="150">
        <v>0.88888888888888884</v>
      </c>
      <c r="E12" s="149">
        <v>57</v>
      </c>
      <c r="F12" s="150">
        <v>1</v>
      </c>
      <c r="G12" s="149">
        <v>98</v>
      </c>
      <c r="H12" s="150">
        <v>1</v>
      </c>
      <c r="I12" s="151">
        <v>8</v>
      </c>
      <c r="J12" s="150">
        <v>1</v>
      </c>
      <c r="K12" s="149">
        <v>14</v>
      </c>
      <c r="L12" s="150">
        <v>0.93333333333333335</v>
      </c>
      <c r="P12" s="924"/>
      <c r="Q12" s="157" t="s">
        <v>96</v>
      </c>
      <c r="R12" s="149">
        <v>878</v>
      </c>
      <c r="S12" s="150">
        <v>0.9145833333333333</v>
      </c>
      <c r="T12" s="149">
        <v>1409</v>
      </c>
      <c r="U12" s="150">
        <v>0.99295278365045803</v>
      </c>
      <c r="V12" s="149">
        <v>19</v>
      </c>
      <c r="W12" s="150">
        <v>0.86363636363636365</v>
      </c>
      <c r="X12" s="151">
        <v>2205</v>
      </c>
      <c r="Y12" s="150">
        <v>1</v>
      </c>
      <c r="Z12" s="149">
        <v>906</v>
      </c>
      <c r="AA12" s="150">
        <v>0.95670538542766637</v>
      </c>
      <c r="AB12" s="161">
        <v>185</v>
      </c>
      <c r="AC12" s="162">
        <v>0.89805825242718451</v>
      </c>
    </row>
    <row r="13" spans="1:30" ht="11.25" customHeight="1" x14ac:dyDescent="0.2">
      <c r="A13" s="152" t="s">
        <v>6</v>
      </c>
      <c r="B13" s="153" t="s">
        <v>35</v>
      </c>
      <c r="C13" s="156">
        <v>51</v>
      </c>
      <c r="D13" s="150">
        <v>0.54838709677419351</v>
      </c>
      <c r="E13" s="149">
        <v>42</v>
      </c>
      <c r="F13" s="150">
        <v>0.52500000000000002</v>
      </c>
      <c r="G13" s="149">
        <v>28</v>
      </c>
      <c r="H13" s="150">
        <v>0.47457627118644069</v>
      </c>
      <c r="I13" s="151">
        <v>5</v>
      </c>
      <c r="J13" s="150">
        <v>0.7142857142857143</v>
      </c>
      <c r="K13" s="149">
        <v>20</v>
      </c>
      <c r="L13" s="150">
        <v>0.7407407407407407</v>
      </c>
      <c r="P13" s="170" t="s">
        <v>6</v>
      </c>
      <c r="Q13" s="153" t="s">
        <v>35</v>
      </c>
      <c r="R13" s="156">
        <v>1009</v>
      </c>
      <c r="S13" s="150">
        <v>0.57822349570200571</v>
      </c>
      <c r="T13" s="149">
        <v>1008</v>
      </c>
      <c r="U13" s="150">
        <v>0.49777777777777776</v>
      </c>
      <c r="V13" s="149">
        <v>15</v>
      </c>
      <c r="W13" s="150">
        <v>0.625</v>
      </c>
      <c r="X13" s="151">
        <v>653</v>
      </c>
      <c r="Y13" s="150">
        <v>0.43273691186216034</v>
      </c>
      <c r="Z13" s="149">
        <v>650</v>
      </c>
      <c r="AA13" s="150">
        <v>0.50820953870211105</v>
      </c>
      <c r="AB13" s="161">
        <v>301</v>
      </c>
      <c r="AC13" s="162">
        <v>0.63906581740976642</v>
      </c>
    </row>
    <row r="14" spans="1:30" ht="11.25" customHeight="1" x14ac:dyDescent="0.2">
      <c r="A14" s="152"/>
      <c r="B14" s="153" t="s">
        <v>36</v>
      </c>
      <c r="C14" s="156">
        <v>42</v>
      </c>
      <c r="D14" s="150">
        <v>0.45161290322580644</v>
      </c>
      <c r="E14" s="149">
        <v>38</v>
      </c>
      <c r="F14" s="150">
        <v>0.47499999999999998</v>
      </c>
      <c r="G14" s="149">
        <v>31</v>
      </c>
      <c r="H14" s="150">
        <v>0.52542372881355937</v>
      </c>
      <c r="I14" s="151">
        <v>2</v>
      </c>
      <c r="J14" s="150">
        <v>0.2857142857142857</v>
      </c>
      <c r="K14" s="149">
        <v>7</v>
      </c>
      <c r="L14" s="150">
        <v>0.25925925925925924</v>
      </c>
      <c r="P14" s="171"/>
      <c r="Q14" s="153" t="s">
        <v>36</v>
      </c>
      <c r="R14" s="156">
        <v>736</v>
      </c>
      <c r="S14" s="150">
        <v>0.42177650429799429</v>
      </c>
      <c r="T14" s="149">
        <v>1017</v>
      </c>
      <c r="U14" s="150">
        <v>0.50222222222222224</v>
      </c>
      <c r="V14" s="149">
        <v>9</v>
      </c>
      <c r="W14" s="150">
        <v>0.375</v>
      </c>
      <c r="X14" s="151">
        <v>856</v>
      </c>
      <c r="Y14" s="150">
        <v>0.56726308813783966</v>
      </c>
      <c r="Z14" s="149">
        <v>629</v>
      </c>
      <c r="AA14" s="150">
        <v>0.491790461297889</v>
      </c>
      <c r="AB14" s="161">
        <v>170</v>
      </c>
      <c r="AC14" s="162">
        <v>0.36093418259023352</v>
      </c>
    </row>
    <row r="15" spans="1:30" ht="11.25" customHeight="1" x14ac:dyDescent="0.2">
      <c r="A15" s="152"/>
      <c r="B15" s="154" t="s">
        <v>87</v>
      </c>
      <c r="C15" s="156">
        <v>93</v>
      </c>
      <c r="D15" s="150">
        <v>1</v>
      </c>
      <c r="E15" s="149">
        <v>80</v>
      </c>
      <c r="F15" s="150">
        <v>1</v>
      </c>
      <c r="G15" s="149">
        <v>59</v>
      </c>
      <c r="H15" s="150">
        <v>1</v>
      </c>
      <c r="I15" s="151">
        <v>7</v>
      </c>
      <c r="J15" s="150">
        <v>1</v>
      </c>
      <c r="K15" s="149">
        <v>27</v>
      </c>
      <c r="L15" s="150">
        <v>1</v>
      </c>
      <c r="P15" s="171"/>
      <c r="Q15" s="154" t="s">
        <v>105</v>
      </c>
      <c r="R15" s="156">
        <v>1745</v>
      </c>
      <c r="S15" s="150">
        <v>1</v>
      </c>
      <c r="T15" s="149">
        <v>2025</v>
      </c>
      <c r="U15" s="150">
        <v>1</v>
      </c>
      <c r="V15" s="149">
        <v>24</v>
      </c>
      <c r="W15" s="150">
        <v>1</v>
      </c>
      <c r="X15" s="151">
        <v>1509</v>
      </c>
      <c r="Y15" s="150">
        <v>1</v>
      </c>
      <c r="Z15" s="149">
        <v>1279</v>
      </c>
      <c r="AA15" s="150">
        <v>1</v>
      </c>
      <c r="AB15" s="161">
        <v>471</v>
      </c>
      <c r="AC15" s="162">
        <v>1</v>
      </c>
    </row>
    <row r="16" spans="1:30" ht="11.25" customHeight="1" x14ac:dyDescent="0.2">
      <c r="A16" s="155"/>
      <c r="B16" s="157" t="s">
        <v>96</v>
      </c>
      <c r="C16" s="156">
        <v>86</v>
      </c>
      <c r="D16" s="150">
        <v>0.92473118279569888</v>
      </c>
      <c r="E16" s="149">
        <v>77</v>
      </c>
      <c r="F16" s="150">
        <v>0.96250000000000002</v>
      </c>
      <c r="G16" s="149">
        <v>59</v>
      </c>
      <c r="H16" s="150">
        <v>1</v>
      </c>
      <c r="I16" s="151">
        <v>6</v>
      </c>
      <c r="J16" s="150">
        <v>0.8571428571428571</v>
      </c>
      <c r="K16" s="149">
        <v>21</v>
      </c>
      <c r="L16" s="150">
        <v>0.77777777777777779</v>
      </c>
      <c r="P16" s="155"/>
      <c r="Q16" s="157" t="s">
        <v>96</v>
      </c>
      <c r="R16" s="156">
        <v>1595</v>
      </c>
      <c r="S16" s="150">
        <v>0.91404011461318047</v>
      </c>
      <c r="T16" s="149">
        <v>2014</v>
      </c>
      <c r="U16" s="150">
        <v>0.99456790123456795</v>
      </c>
      <c r="V16" s="149">
        <v>22</v>
      </c>
      <c r="W16" s="150">
        <v>0.91666666666666663</v>
      </c>
      <c r="X16" s="151">
        <v>1506</v>
      </c>
      <c r="Y16" s="150">
        <v>0.99801192842942343</v>
      </c>
      <c r="Z16" s="149">
        <v>1185</v>
      </c>
      <c r="AA16" s="150">
        <v>0.92650508209538707</v>
      </c>
      <c r="AB16" s="163">
        <v>424</v>
      </c>
      <c r="AC16" s="164">
        <v>0.9002123142250531</v>
      </c>
    </row>
    <row r="17" spans="1:27" s="5" customFormat="1" ht="14.1" customHeight="1" x14ac:dyDescent="0.25">
      <c r="A17" s="3" t="s">
        <v>98</v>
      </c>
      <c r="B17" s="3"/>
      <c r="C17" s="3"/>
      <c r="D17" s="3" t="s">
        <v>99</v>
      </c>
      <c r="E17" s="3"/>
      <c r="G17" s="3"/>
      <c r="H17" s="3"/>
      <c r="I17" s="3"/>
      <c r="J17" s="3"/>
      <c r="K17" s="3" t="s">
        <v>100</v>
      </c>
      <c r="L17" s="3"/>
      <c r="P17" s="3" t="s">
        <v>98</v>
      </c>
      <c r="Q17" s="3"/>
      <c r="R17" s="3"/>
      <c r="S17" s="3" t="s">
        <v>99</v>
      </c>
      <c r="U17" s="3"/>
      <c r="V17" s="3"/>
      <c r="W17" s="3"/>
      <c r="X17" s="3"/>
      <c r="Y17" s="3"/>
      <c r="Z17" s="3" t="s">
        <v>100</v>
      </c>
      <c r="AA17" s="3"/>
    </row>
    <row r="18" spans="1:27" s="5" customFormat="1" ht="15" customHeight="1" x14ac:dyDescent="0.25">
      <c r="B18"/>
      <c r="C18"/>
      <c r="D18"/>
      <c r="E18"/>
      <c r="F18"/>
      <c r="G18"/>
      <c r="H18"/>
      <c r="I18"/>
      <c r="J18"/>
      <c r="L18"/>
      <c r="Q18"/>
      <c r="R18"/>
      <c r="S18"/>
      <c r="T18"/>
      <c r="U18"/>
      <c r="V18"/>
      <c r="W18"/>
      <c r="X18"/>
      <c r="Y18"/>
      <c r="AA18"/>
    </row>
    <row r="19" spans="1:27" s="5" customFormat="1" ht="15" customHeight="1" x14ac:dyDescent="0.25">
      <c r="B19"/>
      <c r="C19"/>
      <c r="D19"/>
      <c r="E19"/>
      <c r="F19"/>
      <c r="G19"/>
      <c r="H19"/>
      <c r="I19"/>
      <c r="J19"/>
      <c r="L19"/>
      <c r="Q19"/>
      <c r="R19"/>
      <c r="S19"/>
      <c r="T19"/>
      <c r="U19"/>
      <c r="V19"/>
      <c r="W19"/>
      <c r="X19"/>
      <c r="Y19"/>
      <c r="AA19"/>
    </row>
    <row r="20" spans="1:27" s="5" customFormat="1" ht="15" customHeight="1" x14ac:dyDescent="0.25">
      <c r="K20" s="43"/>
    </row>
    <row r="21" spans="1:27" s="5" customFormat="1" ht="15" customHeight="1" x14ac:dyDescent="0.25">
      <c r="B21" s="7"/>
      <c r="C21" s="7"/>
      <c r="D21" s="7"/>
      <c r="E21" s="7"/>
      <c r="F21" s="7"/>
      <c r="G21" s="7"/>
      <c r="H21" s="7"/>
      <c r="I21" s="7"/>
      <c r="J21" s="42"/>
      <c r="K21" s="59"/>
      <c r="L21" s="43"/>
      <c r="M21" s="7"/>
      <c r="N21" s="7"/>
      <c r="O21" s="7"/>
    </row>
    <row r="22" spans="1:27" s="5" customFormat="1" ht="15" customHeight="1" x14ac:dyDescent="0.25">
      <c r="A22" s="42"/>
      <c r="B22" s="42"/>
      <c r="C22" s="42"/>
      <c r="D22" s="42"/>
      <c r="E22" s="42"/>
      <c r="F22" s="42"/>
      <c r="G22" s="42"/>
      <c r="H22" s="42"/>
      <c r="I22" s="42"/>
      <c r="J22" s="42"/>
      <c r="K22" s="59"/>
      <c r="L22" s="42"/>
      <c r="M22" s="42"/>
      <c r="N22" s="42"/>
      <c r="O22" s="42"/>
      <c r="P22" s="42"/>
      <c r="Q22" s="42"/>
    </row>
    <row r="23" spans="1:27" s="5" customFormat="1" ht="15" customHeight="1" x14ac:dyDescent="0.25">
      <c r="A23" s="46"/>
      <c r="B23" s="99"/>
      <c r="C23" s="99"/>
      <c r="D23" s="42"/>
      <c r="E23" s="42"/>
      <c r="F23" s="42"/>
      <c r="G23" s="42"/>
      <c r="H23" s="42"/>
      <c r="I23" s="42"/>
      <c r="J23" s="42"/>
      <c r="K23" s="59"/>
      <c r="L23" s="46"/>
      <c r="M23" s="46"/>
      <c r="S23" s="925"/>
      <c r="T23" s="925"/>
      <c r="U23" s="165" t="s">
        <v>91</v>
      </c>
      <c r="V23" s="165" t="s">
        <v>92</v>
      </c>
      <c r="W23" s="165" t="s">
        <v>102</v>
      </c>
      <c r="X23" s="165" t="s">
        <v>93</v>
      </c>
      <c r="Y23" s="166" t="s">
        <v>94</v>
      </c>
      <c r="Z23" s="167" t="s">
        <v>103</v>
      </c>
    </row>
    <row r="24" spans="1:27" s="5" customFormat="1" ht="19.5" customHeight="1" x14ac:dyDescent="0.25">
      <c r="A24" s="105"/>
      <c r="B24" s="105"/>
      <c r="C24" s="82" t="s">
        <v>91</v>
      </c>
      <c r="D24" s="82" t="s">
        <v>92</v>
      </c>
      <c r="E24" s="82" t="s">
        <v>93</v>
      </c>
      <c r="F24" s="82" t="s">
        <v>94</v>
      </c>
      <c r="G24" s="82" t="s">
        <v>95</v>
      </c>
      <c r="H24" s="42"/>
      <c r="I24" s="42"/>
      <c r="J24" s="42"/>
      <c r="K24" s="59"/>
      <c r="L24" s="123"/>
      <c r="M24" s="127"/>
      <c r="S24" s="158" t="s">
        <v>2</v>
      </c>
      <c r="T24" s="158" t="s">
        <v>35</v>
      </c>
      <c r="U24" s="168">
        <f>R5</f>
        <v>2243</v>
      </c>
      <c r="V24" s="168">
        <f>T5</f>
        <v>5483</v>
      </c>
      <c r="W24" s="168">
        <f>V5</f>
        <v>53</v>
      </c>
      <c r="X24" s="169">
        <f>X5</f>
        <v>10115</v>
      </c>
      <c r="Y24" s="169">
        <f>Z5</f>
        <v>3046</v>
      </c>
      <c r="Z24" s="168">
        <f>AB5</f>
        <v>1031</v>
      </c>
    </row>
    <row r="25" spans="1:27" s="5" customFormat="1" ht="15" customHeight="1" x14ac:dyDescent="0.25">
      <c r="A25" s="47" t="s">
        <v>2</v>
      </c>
      <c r="B25" s="47" t="s">
        <v>35</v>
      </c>
      <c r="C25" s="47">
        <f>C5</f>
        <v>171</v>
      </c>
      <c r="D25" s="47">
        <f>E5</f>
        <v>340</v>
      </c>
      <c r="E25" s="47">
        <f>G5</f>
        <v>648</v>
      </c>
      <c r="F25" s="160">
        <f>I5</f>
        <v>44</v>
      </c>
      <c r="G25" s="47">
        <f>K5</f>
        <v>69</v>
      </c>
      <c r="H25" s="42"/>
      <c r="I25" s="42"/>
      <c r="J25" s="42"/>
      <c r="K25" s="59"/>
      <c r="L25" s="125"/>
      <c r="M25" s="122"/>
      <c r="S25" s="158"/>
      <c r="T25" s="158" t="s">
        <v>36</v>
      </c>
      <c r="U25" s="168">
        <f>R6</f>
        <v>1470</v>
      </c>
      <c r="V25" s="168">
        <f>T6</f>
        <v>4725</v>
      </c>
      <c r="W25" s="168">
        <f>V6</f>
        <v>56</v>
      </c>
      <c r="X25" s="169">
        <f>X6</f>
        <v>11726</v>
      </c>
      <c r="Y25" s="169">
        <f>Z6</f>
        <v>2468</v>
      </c>
      <c r="Z25" s="168">
        <f>AB6</f>
        <v>526</v>
      </c>
    </row>
    <row r="26" spans="1:27" s="5" customFormat="1" ht="15" customHeight="1" x14ac:dyDescent="0.25">
      <c r="A26" s="47"/>
      <c r="B26" s="47" t="s">
        <v>36</v>
      </c>
      <c r="C26" s="47">
        <f>C6</f>
        <v>116</v>
      </c>
      <c r="D26" s="47">
        <f>E6</f>
        <v>312</v>
      </c>
      <c r="E26" s="47">
        <f>G6</f>
        <v>791</v>
      </c>
      <c r="F26" s="160">
        <f>I6</f>
        <v>37</v>
      </c>
      <c r="G26" s="47">
        <f>K6</f>
        <v>26</v>
      </c>
      <c r="H26" s="42"/>
      <c r="I26" s="42"/>
      <c r="J26" s="42"/>
      <c r="K26" s="59"/>
      <c r="L26" s="125"/>
      <c r="M26" s="122"/>
      <c r="S26" s="158" t="s">
        <v>104</v>
      </c>
      <c r="T26" s="158" t="s">
        <v>35</v>
      </c>
      <c r="U26" s="168">
        <f>R9</f>
        <v>551</v>
      </c>
      <c r="V26" s="168">
        <f>T9</f>
        <v>722</v>
      </c>
      <c r="W26" s="168">
        <f>V9</f>
        <v>10</v>
      </c>
      <c r="X26" s="169">
        <f>X9</f>
        <v>980</v>
      </c>
      <c r="Y26" s="169">
        <f>Z9</f>
        <v>464</v>
      </c>
      <c r="Z26" s="168">
        <f>AB9</f>
        <v>136</v>
      </c>
    </row>
    <row r="27" spans="1:27" s="5" customFormat="1" ht="15" customHeight="1" x14ac:dyDescent="0.25">
      <c r="A27" s="47" t="s">
        <v>2</v>
      </c>
      <c r="B27" s="47" t="s">
        <v>35</v>
      </c>
      <c r="C27" s="47">
        <f>C9</f>
        <v>21</v>
      </c>
      <c r="D27" s="47">
        <f>E9</f>
        <v>29</v>
      </c>
      <c r="E27" s="47">
        <f>G9</f>
        <v>37</v>
      </c>
      <c r="F27" s="160">
        <f>I9</f>
        <v>2</v>
      </c>
      <c r="G27" s="47">
        <f>K9</f>
        <v>11</v>
      </c>
      <c r="H27" s="42"/>
      <c r="I27" s="42"/>
      <c r="J27" s="42"/>
      <c r="K27" s="59"/>
      <c r="L27" s="82"/>
      <c r="M27" s="67"/>
      <c r="S27" s="158"/>
      <c r="T27" s="158" t="s">
        <v>36</v>
      </c>
      <c r="U27" s="168">
        <f>R10</f>
        <v>409</v>
      </c>
      <c r="V27" s="168">
        <f>T10</f>
        <v>697</v>
      </c>
      <c r="W27" s="168">
        <f>V10</f>
        <v>12</v>
      </c>
      <c r="X27" s="169">
        <f>X10</f>
        <v>1225</v>
      </c>
      <c r="Y27" s="169">
        <f>Z10</f>
        <v>483</v>
      </c>
      <c r="Z27" s="168">
        <f>AB10</f>
        <v>70</v>
      </c>
    </row>
    <row r="28" spans="1:27" s="5" customFormat="1" ht="15" customHeight="1" x14ac:dyDescent="0.25">
      <c r="A28" s="47" t="s">
        <v>97</v>
      </c>
      <c r="B28" s="47" t="s">
        <v>36</v>
      </c>
      <c r="C28" s="47">
        <f>C10</f>
        <v>15</v>
      </c>
      <c r="D28" s="47">
        <f>E10</f>
        <v>28</v>
      </c>
      <c r="E28" s="47">
        <f>G10</f>
        <v>61</v>
      </c>
      <c r="F28" s="160">
        <f>I10</f>
        <v>6</v>
      </c>
      <c r="G28" s="47">
        <f>K10</f>
        <v>4</v>
      </c>
      <c r="H28" s="42"/>
      <c r="I28" s="42"/>
      <c r="J28" s="42"/>
      <c r="K28" s="59"/>
      <c r="L28" s="59"/>
      <c r="M28" s="59"/>
      <c r="S28" s="158" t="s">
        <v>6</v>
      </c>
      <c r="T28" s="158" t="s">
        <v>35</v>
      </c>
      <c r="U28" s="168">
        <f>R13</f>
        <v>1009</v>
      </c>
      <c r="V28" s="168">
        <f>T13</f>
        <v>1008</v>
      </c>
      <c r="W28" s="168">
        <f>V13</f>
        <v>15</v>
      </c>
      <c r="X28" s="169">
        <f>X13</f>
        <v>653</v>
      </c>
      <c r="Y28" s="169">
        <f>Z13</f>
        <v>650</v>
      </c>
      <c r="Z28" s="168">
        <f>AB13</f>
        <v>301</v>
      </c>
    </row>
    <row r="29" spans="1:27" s="5" customFormat="1" ht="15" customHeight="1" x14ac:dyDescent="0.25">
      <c r="A29" s="47" t="s">
        <v>6</v>
      </c>
      <c r="B29" s="47" t="s">
        <v>35</v>
      </c>
      <c r="C29" s="47">
        <f>C13</f>
        <v>51</v>
      </c>
      <c r="D29" s="47">
        <f>E13</f>
        <v>42</v>
      </c>
      <c r="E29" s="47">
        <f>G13</f>
        <v>28</v>
      </c>
      <c r="F29" s="160">
        <f>I13</f>
        <v>5</v>
      </c>
      <c r="G29" s="47">
        <f>K13</f>
        <v>20</v>
      </c>
      <c r="H29" s="42"/>
      <c r="I29" s="42"/>
      <c r="J29" s="42"/>
      <c r="K29" s="59"/>
      <c r="L29" s="59"/>
      <c r="M29" s="59"/>
      <c r="S29" s="158"/>
      <c r="T29" s="158" t="s">
        <v>36</v>
      </c>
      <c r="U29" s="168">
        <f>R14</f>
        <v>736</v>
      </c>
      <c r="V29" s="168">
        <f>T14</f>
        <v>1017</v>
      </c>
      <c r="W29" s="168">
        <f>V14</f>
        <v>9</v>
      </c>
      <c r="X29" s="169">
        <f>X14</f>
        <v>856</v>
      </c>
      <c r="Y29" s="169">
        <f>Z14</f>
        <v>629</v>
      </c>
      <c r="Z29" s="168">
        <f>AB14</f>
        <v>170</v>
      </c>
    </row>
    <row r="30" spans="1:27" s="5" customFormat="1" ht="15" customHeight="1" x14ac:dyDescent="0.25">
      <c r="A30" s="47"/>
      <c r="B30" s="47" t="s">
        <v>36</v>
      </c>
      <c r="C30" s="47">
        <f>C14</f>
        <v>42</v>
      </c>
      <c r="D30" s="47">
        <f>E14</f>
        <v>38</v>
      </c>
      <c r="E30" s="47">
        <f>G14</f>
        <v>31</v>
      </c>
      <c r="F30" s="160">
        <f>I14</f>
        <v>2</v>
      </c>
      <c r="G30" s="47">
        <f>K14</f>
        <v>7</v>
      </c>
      <c r="H30" s="42"/>
      <c r="I30" s="42"/>
      <c r="J30" s="42"/>
      <c r="K30" s="59"/>
      <c r="L30" s="59"/>
      <c r="M30" s="59"/>
      <c r="N30" s="59"/>
      <c r="O30" s="59"/>
      <c r="P30" s="59"/>
      <c r="Q30" s="59"/>
    </row>
    <row r="31" spans="1:27" s="5" customFormat="1" ht="15" customHeight="1" x14ac:dyDescent="0.25">
      <c r="A31" s="42"/>
      <c r="B31" s="42"/>
      <c r="C31" s="42"/>
      <c r="D31" s="42"/>
      <c r="E31" s="42"/>
      <c r="F31" s="42"/>
      <c r="G31" s="42"/>
      <c r="H31" s="42"/>
      <c r="I31" s="42"/>
      <c r="J31" s="42"/>
      <c r="K31" s="59"/>
      <c r="L31" s="59"/>
      <c r="M31" s="59"/>
      <c r="N31" s="59"/>
      <c r="O31" s="59"/>
      <c r="P31" s="59"/>
      <c r="Q31" s="59"/>
    </row>
    <row r="32" spans="1:27" s="5" customFormat="1" ht="15" customHeight="1" x14ac:dyDescent="0.25">
      <c r="A32" s="42"/>
      <c r="B32" s="42"/>
      <c r="C32" s="42"/>
      <c r="D32" s="42"/>
      <c r="E32" s="42"/>
      <c r="F32" s="42"/>
      <c r="G32" s="42"/>
      <c r="H32" s="42"/>
      <c r="I32" s="42"/>
      <c r="J32" s="42"/>
      <c r="K32" s="59"/>
      <c r="L32" s="59"/>
      <c r="M32" s="59"/>
      <c r="N32" s="59"/>
      <c r="O32" s="59"/>
      <c r="P32" s="59"/>
      <c r="Q32" s="59"/>
    </row>
    <row r="33" spans="1:26" s="5" customFormat="1" ht="15" customHeight="1" x14ac:dyDescent="0.25">
      <c r="A33" s="42"/>
      <c r="B33" s="42"/>
      <c r="C33" s="42"/>
      <c r="D33" s="42"/>
      <c r="E33" s="42"/>
      <c r="F33" s="42"/>
      <c r="G33" s="42"/>
      <c r="H33" s="42"/>
      <c r="I33" s="42"/>
      <c r="J33" s="42"/>
      <c r="K33" s="59"/>
      <c r="L33" s="59"/>
      <c r="M33" s="59"/>
      <c r="N33" s="59"/>
      <c r="O33" s="59"/>
      <c r="P33" s="59"/>
      <c r="Q33" s="59"/>
    </row>
    <row r="34" spans="1:26" s="5" customFormat="1" ht="15" customHeight="1" x14ac:dyDescent="0.25">
      <c r="A34" s="42"/>
      <c r="B34" s="42"/>
      <c r="C34" s="42"/>
      <c r="D34" s="42"/>
      <c r="E34" s="42"/>
      <c r="F34" s="42"/>
      <c r="G34" s="42"/>
      <c r="H34" s="42"/>
      <c r="I34" s="42"/>
      <c r="J34" s="42"/>
      <c r="K34" s="59"/>
      <c r="L34" s="59"/>
      <c r="M34" s="59"/>
      <c r="N34" s="59"/>
      <c r="O34" s="59"/>
      <c r="P34" s="59"/>
      <c r="Q34" s="59"/>
    </row>
    <row r="35" spans="1:26" s="5" customFormat="1" ht="15" customHeight="1" x14ac:dyDescent="0.25">
      <c r="A35" s="3" t="s">
        <v>98</v>
      </c>
      <c r="B35" s="42"/>
      <c r="C35" s="42"/>
      <c r="D35" s="159" t="s">
        <v>99</v>
      </c>
      <c r="E35" s="42"/>
      <c r="F35" s="42"/>
      <c r="G35" s="42"/>
      <c r="H35" s="42"/>
      <c r="I35" s="42"/>
      <c r="J35" s="42"/>
      <c r="K35" s="159" t="s">
        <v>100</v>
      </c>
      <c r="L35" s="59"/>
      <c r="M35" s="59"/>
      <c r="N35" s="59"/>
      <c r="O35" s="59"/>
      <c r="P35" s="159" t="s">
        <v>98</v>
      </c>
      <c r="Q35" s="59"/>
      <c r="R35" s="59"/>
      <c r="S35" s="159" t="s">
        <v>99</v>
      </c>
      <c r="T35" s="59"/>
      <c r="U35" s="59"/>
      <c r="V35" s="59"/>
      <c r="W35" s="59"/>
      <c r="X35" s="59"/>
      <c r="Y35" s="59"/>
      <c r="Z35" s="159" t="s">
        <v>106</v>
      </c>
    </row>
    <row r="36" spans="1:26" s="5" customFormat="1" ht="15" customHeight="1" x14ac:dyDescent="0.25">
      <c r="B36" s="42"/>
      <c r="C36" s="42"/>
      <c r="D36" s="42"/>
      <c r="E36" s="42"/>
      <c r="F36" s="42"/>
      <c r="G36" s="42"/>
      <c r="H36" s="42"/>
      <c r="I36" s="42"/>
      <c r="J36" s="42"/>
      <c r="K36" s="59"/>
      <c r="L36" s="10"/>
      <c r="M36" s="59"/>
      <c r="N36" s="59"/>
      <c r="O36" s="59"/>
      <c r="Q36" s="59"/>
    </row>
    <row r="37" spans="1:26" s="5" customFormat="1" ht="15" customHeight="1" x14ac:dyDescent="0.25">
      <c r="B37" s="42"/>
      <c r="C37" s="42"/>
      <c r="D37" s="42"/>
      <c r="E37" s="42"/>
      <c r="F37" s="42"/>
      <c r="G37" s="42"/>
      <c r="H37" s="42"/>
      <c r="I37" s="42"/>
      <c r="J37" s="42"/>
      <c r="K37" s="59"/>
      <c r="L37" s="61"/>
      <c r="M37" s="59"/>
      <c r="N37" s="59"/>
      <c r="O37" s="59"/>
      <c r="Q37" s="59"/>
    </row>
    <row r="38" spans="1:26" s="5" customFormat="1" ht="15" customHeight="1" x14ac:dyDescent="0.25">
      <c r="A38" s="68"/>
      <c r="B38" s="140"/>
      <c r="C38" s="140"/>
      <c r="D38" s="140"/>
      <c r="E38" s="140"/>
      <c r="F38" s="140"/>
      <c r="G38" s="140"/>
      <c r="H38" s="140"/>
      <c r="I38" s="140"/>
      <c r="J38" s="140"/>
      <c r="K38" s="69"/>
      <c r="L38" s="59"/>
      <c r="M38" s="59"/>
      <c r="N38" s="59"/>
      <c r="O38" s="59"/>
      <c r="P38" s="59"/>
      <c r="Q38" s="59"/>
    </row>
    <row r="39" spans="1:26" s="5" customFormat="1" ht="15" customHeight="1" x14ac:dyDescent="0.25">
      <c r="A39" s="43"/>
      <c r="B39" s="140"/>
      <c r="C39" s="140"/>
      <c r="D39" s="140"/>
      <c r="E39" s="140"/>
      <c r="F39" s="140"/>
      <c r="G39" s="140"/>
      <c r="H39" s="140"/>
      <c r="I39" s="140"/>
      <c r="J39" s="140"/>
      <c r="K39" s="69"/>
      <c r="L39" s="15"/>
      <c r="M39" s="59"/>
      <c r="N39" s="59"/>
      <c r="O39" s="59"/>
      <c r="P39" s="59"/>
      <c r="Q39" s="59"/>
    </row>
    <row r="40" spans="1:26" s="5" customFormat="1" ht="15" customHeight="1" x14ac:dyDescent="0.25">
      <c r="A40" s="41"/>
      <c r="B40" s="140"/>
      <c r="C40" s="140"/>
      <c r="D40" s="140"/>
      <c r="E40" s="140"/>
      <c r="F40" s="140"/>
      <c r="G40" s="140"/>
      <c r="H40" s="140"/>
      <c r="I40" s="140"/>
      <c r="J40" s="140"/>
      <c r="K40" s="69"/>
      <c r="L40" s="61"/>
      <c r="M40" s="59"/>
      <c r="N40" s="59"/>
      <c r="O40" s="59"/>
      <c r="P40" s="59"/>
      <c r="Q40" s="59"/>
    </row>
    <row r="41" spans="1:26" s="5" customFormat="1" ht="15" customHeight="1" x14ac:dyDescent="0.25">
      <c r="A41" s="42"/>
      <c r="B41" s="140"/>
      <c r="C41" s="140"/>
      <c r="D41" s="140"/>
      <c r="E41" s="140"/>
      <c r="F41" s="140"/>
      <c r="G41" s="140"/>
      <c r="H41" s="140"/>
      <c r="I41" s="140"/>
      <c r="J41" s="140"/>
      <c r="K41" s="69"/>
      <c r="L41" s="59"/>
      <c r="M41" s="59"/>
      <c r="N41" s="59"/>
      <c r="O41" s="59"/>
      <c r="P41" s="59"/>
      <c r="Q41" s="59"/>
    </row>
    <row r="42" spans="1:26" s="5" customFormat="1" ht="15" customHeight="1" x14ac:dyDescent="0.25">
      <c r="A42" s="42"/>
      <c r="B42" s="140"/>
      <c r="C42" s="140"/>
      <c r="D42" s="140"/>
      <c r="E42" s="140"/>
      <c r="F42" s="140"/>
      <c r="G42" s="140"/>
      <c r="H42" s="140"/>
      <c r="I42" s="140"/>
      <c r="J42" s="140"/>
      <c r="K42" s="69"/>
      <c r="L42" s="59"/>
      <c r="M42" s="59"/>
      <c r="N42" s="59"/>
      <c r="O42" s="59"/>
      <c r="P42" s="59"/>
      <c r="Q42" s="59"/>
    </row>
    <row r="43" spans="1:26" s="5" customFormat="1" ht="15" customHeight="1" x14ac:dyDescent="0.25">
      <c r="A43" s="42"/>
      <c r="B43" s="42"/>
      <c r="C43" s="42"/>
      <c r="D43" s="42"/>
      <c r="E43" s="42"/>
      <c r="F43" s="42"/>
      <c r="G43" s="42"/>
      <c r="H43" s="42"/>
      <c r="I43" s="42"/>
      <c r="J43" s="42"/>
      <c r="K43" s="59"/>
      <c r="L43" s="59"/>
      <c r="M43" s="59"/>
      <c r="N43" s="59"/>
      <c r="O43" s="59"/>
      <c r="P43" s="59"/>
      <c r="Q43" s="59"/>
    </row>
    <row r="44" spans="1:26" s="5" customFormat="1" ht="15" customHeight="1" x14ac:dyDescent="0.25">
      <c r="A44" s="42"/>
      <c r="B44" s="42"/>
      <c r="C44" s="42"/>
      <c r="D44" s="42"/>
      <c r="E44" s="42"/>
      <c r="F44" s="42"/>
      <c r="G44" s="42"/>
      <c r="H44" s="42"/>
      <c r="I44" s="42"/>
      <c r="J44" s="42"/>
    </row>
    <row r="45" spans="1:26" s="5" customFormat="1" ht="15" customHeight="1" x14ac:dyDescent="0.25">
      <c r="A45" s="42"/>
      <c r="B45" s="42"/>
      <c r="C45" s="42"/>
      <c r="D45" s="42"/>
      <c r="E45" s="42"/>
      <c r="F45" s="42"/>
      <c r="G45" s="42"/>
      <c r="H45" s="42"/>
      <c r="I45" s="42"/>
      <c r="J45" s="42"/>
    </row>
    <row r="46" spans="1:26" ht="15" customHeight="1" x14ac:dyDescent="0.2">
      <c r="A46" s="40"/>
      <c r="B46" s="40"/>
      <c r="C46" s="40"/>
      <c r="D46" s="40"/>
      <c r="E46" s="40"/>
      <c r="F46" s="40"/>
      <c r="G46" s="40"/>
      <c r="H46" s="40"/>
      <c r="I46" s="40"/>
      <c r="J46" s="40"/>
    </row>
    <row r="47" spans="1:26" x14ac:dyDescent="0.2">
      <c r="A47" s="63"/>
      <c r="B47" s="63"/>
      <c r="C47" s="63"/>
      <c r="D47" s="63"/>
      <c r="E47" s="63"/>
      <c r="F47" s="63"/>
      <c r="G47" s="63"/>
      <c r="H47" s="63"/>
      <c r="I47" s="63"/>
      <c r="J47" s="63"/>
    </row>
  </sheetData>
  <mergeCells count="19">
    <mergeCell ref="G3:H3"/>
    <mergeCell ref="I3:J3"/>
    <mergeCell ref="K3:L3"/>
    <mergeCell ref="M1:O1"/>
    <mergeCell ref="AB1:AD1"/>
    <mergeCell ref="Z3:AA3"/>
    <mergeCell ref="AB3:AC3"/>
    <mergeCell ref="A2:O2"/>
    <mergeCell ref="A3:B4"/>
    <mergeCell ref="C3:D3"/>
    <mergeCell ref="E3:F3"/>
    <mergeCell ref="S23:T23"/>
    <mergeCell ref="P9:P12"/>
    <mergeCell ref="P2:AD2"/>
    <mergeCell ref="P3:Q4"/>
    <mergeCell ref="R3:S3"/>
    <mergeCell ref="V3:W3"/>
    <mergeCell ref="T3:U3"/>
    <mergeCell ref="X3:Y3"/>
  </mergeCells>
  <hyperlinks>
    <hyperlink ref="M1:O1" location="Inhalt_Jugendliche!A1" display="zurück zur Übersicht"/>
    <hyperlink ref="AB1:AD1"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47"/>
  <sheetViews>
    <sheetView showGridLines="0" view="pageLayout" zoomScale="70" zoomScaleNormal="100" zoomScalePageLayoutView="70" workbookViewId="0">
      <selection activeCell="M1" sqref="M1:O1"/>
    </sheetView>
  </sheetViews>
  <sheetFormatPr baseColWidth="10" defaultColWidth="11.42578125" defaultRowHeight="14.25" x14ac:dyDescent="0.2"/>
  <cols>
    <col min="1" max="1" width="11.140625" style="11" customWidth="1"/>
    <col min="2" max="2" width="23" style="11" customWidth="1"/>
    <col min="3" max="12" width="7.28515625" style="11" customWidth="1"/>
    <col min="13" max="13" width="7.85546875" style="11" customWidth="1"/>
    <col min="14" max="14" width="12.85546875" style="11" customWidth="1"/>
    <col min="15" max="15" width="5.140625" style="11" customWidth="1"/>
    <col min="16" max="16" width="13.5703125" style="11" customWidth="1"/>
    <col min="17" max="17" width="20.85546875" style="11" customWidth="1"/>
    <col min="18" max="29" width="7.42578125" style="11" customWidth="1"/>
    <col min="30" max="16384" width="11.42578125" style="11"/>
  </cols>
  <sheetData>
    <row r="1" spans="1:30" ht="15" x14ac:dyDescent="0.25">
      <c r="M1" s="921" t="s">
        <v>316</v>
      </c>
      <c r="N1" s="921"/>
      <c r="O1" s="921"/>
      <c r="AB1" s="921" t="s">
        <v>316</v>
      </c>
      <c r="AC1" s="921"/>
      <c r="AD1" s="921"/>
    </row>
    <row r="2" spans="1:30" ht="15" customHeight="1" x14ac:dyDescent="0.2">
      <c r="A2" s="914" t="s">
        <v>107</v>
      </c>
      <c r="B2" s="914"/>
      <c r="C2" s="914"/>
      <c r="D2" s="914"/>
      <c r="E2" s="914"/>
      <c r="F2" s="914"/>
      <c r="G2" s="914"/>
      <c r="H2" s="914"/>
      <c r="I2" s="914"/>
      <c r="J2" s="914"/>
      <c r="K2" s="914"/>
      <c r="L2" s="914"/>
      <c r="M2" s="914"/>
      <c r="N2" s="914"/>
      <c r="O2" s="914"/>
      <c r="P2" s="914" t="s">
        <v>108</v>
      </c>
      <c r="Q2" s="914"/>
      <c r="R2" s="914"/>
      <c r="S2" s="914"/>
      <c r="T2" s="914"/>
      <c r="U2" s="914"/>
      <c r="V2" s="914"/>
      <c r="W2" s="914"/>
      <c r="X2" s="914"/>
      <c r="Y2" s="914"/>
      <c r="Z2" s="914"/>
      <c r="AA2" s="914"/>
      <c r="AB2" s="914"/>
      <c r="AC2" s="914"/>
      <c r="AD2" s="914"/>
    </row>
    <row r="3" spans="1:30" ht="24" customHeight="1" x14ac:dyDescent="0.2">
      <c r="A3" s="932" t="s">
        <v>87</v>
      </c>
      <c r="B3" s="933"/>
      <c r="C3" s="926" t="s">
        <v>91</v>
      </c>
      <c r="D3" s="927"/>
      <c r="E3" s="926" t="s">
        <v>92</v>
      </c>
      <c r="F3" s="927"/>
      <c r="G3" s="926" t="s">
        <v>93</v>
      </c>
      <c r="H3" s="927"/>
      <c r="I3" s="926" t="s">
        <v>94</v>
      </c>
      <c r="J3" s="927"/>
      <c r="K3" s="928" t="s">
        <v>95</v>
      </c>
      <c r="L3" s="929"/>
      <c r="P3" s="932" t="s">
        <v>87</v>
      </c>
      <c r="Q3" s="933"/>
      <c r="R3" s="926" t="s">
        <v>91</v>
      </c>
      <c r="S3" s="927"/>
      <c r="T3" s="926" t="s">
        <v>92</v>
      </c>
      <c r="U3" s="927"/>
      <c r="V3" s="926" t="s">
        <v>102</v>
      </c>
      <c r="W3" s="927"/>
      <c r="X3" s="926" t="s">
        <v>93</v>
      </c>
      <c r="Y3" s="927"/>
      <c r="Z3" s="928" t="s">
        <v>94</v>
      </c>
      <c r="AA3" s="929"/>
      <c r="AB3" s="930" t="s">
        <v>103</v>
      </c>
      <c r="AC3" s="931"/>
    </row>
    <row r="4" spans="1:30" ht="11.25" customHeight="1" x14ac:dyDescent="0.2">
      <c r="A4" s="934"/>
      <c r="B4" s="935"/>
      <c r="C4" s="141" t="s">
        <v>0</v>
      </c>
      <c r="D4" s="141" t="s">
        <v>1</v>
      </c>
      <c r="E4" s="141" t="s">
        <v>0</v>
      </c>
      <c r="F4" s="141" t="s">
        <v>1</v>
      </c>
      <c r="G4" s="142" t="s">
        <v>0</v>
      </c>
      <c r="H4" s="142" t="s">
        <v>1</v>
      </c>
      <c r="I4" s="143" t="s">
        <v>0</v>
      </c>
      <c r="J4" s="144" t="s">
        <v>1</v>
      </c>
      <c r="K4" s="145" t="s">
        <v>0</v>
      </c>
      <c r="L4" s="146" t="s">
        <v>1</v>
      </c>
      <c r="P4" s="934"/>
      <c r="Q4" s="935"/>
      <c r="R4" s="141" t="s">
        <v>0</v>
      </c>
      <c r="S4" s="141" t="s">
        <v>1</v>
      </c>
      <c r="T4" s="141" t="s">
        <v>0</v>
      </c>
      <c r="U4" s="141" t="s">
        <v>1</v>
      </c>
      <c r="V4" s="142" t="s">
        <v>0</v>
      </c>
      <c r="W4" s="142" t="s">
        <v>1</v>
      </c>
      <c r="X4" s="143" t="s">
        <v>0</v>
      </c>
      <c r="Y4" s="144" t="s">
        <v>1</v>
      </c>
      <c r="Z4" s="145" t="s">
        <v>0</v>
      </c>
      <c r="AA4" s="146" t="s">
        <v>1</v>
      </c>
      <c r="AB4" s="161" t="s">
        <v>0</v>
      </c>
      <c r="AC4" s="161" t="s">
        <v>1</v>
      </c>
    </row>
    <row r="5" spans="1:30" ht="11.25" customHeight="1" x14ac:dyDescent="0.2">
      <c r="A5" s="147" t="s">
        <v>2</v>
      </c>
      <c r="B5" s="148" t="s">
        <v>35</v>
      </c>
      <c r="C5" s="149">
        <v>204</v>
      </c>
      <c r="D5" s="150">
        <v>0.5714285714285714</v>
      </c>
      <c r="E5" s="149">
        <v>460</v>
      </c>
      <c r="F5" s="150">
        <v>0.55155875299760193</v>
      </c>
      <c r="G5" s="149">
        <v>876</v>
      </c>
      <c r="H5" s="150">
        <v>0.45482866043613707</v>
      </c>
      <c r="I5" s="151">
        <v>49</v>
      </c>
      <c r="J5" s="150">
        <v>0.59756097560975607</v>
      </c>
      <c r="K5" s="149">
        <v>68</v>
      </c>
      <c r="L5" s="150">
        <v>0.67326732673267331</v>
      </c>
      <c r="P5" s="170" t="s">
        <v>2</v>
      </c>
      <c r="Q5" s="148" t="s">
        <v>35</v>
      </c>
      <c r="R5" s="149">
        <v>2566</v>
      </c>
      <c r="S5" s="150">
        <v>0.58799266727772681</v>
      </c>
      <c r="T5" s="149">
        <v>6170</v>
      </c>
      <c r="U5" s="150">
        <v>0.5289780521262003</v>
      </c>
      <c r="V5" s="149">
        <v>15</v>
      </c>
      <c r="W5" s="150">
        <v>0.625</v>
      </c>
      <c r="X5" s="151">
        <v>12021</v>
      </c>
      <c r="Y5" s="150">
        <v>0.45830950474665444</v>
      </c>
      <c r="Z5" s="149">
        <v>3474</v>
      </c>
      <c r="AA5" s="150">
        <v>0.55628502802241797</v>
      </c>
      <c r="AB5" s="161">
        <v>1033</v>
      </c>
      <c r="AC5" s="162">
        <v>0.63374233128834356</v>
      </c>
    </row>
    <row r="6" spans="1:30" ht="11.25" customHeight="1" x14ac:dyDescent="0.2">
      <c r="A6" s="152"/>
      <c r="B6" s="153" t="s">
        <v>36</v>
      </c>
      <c r="C6" s="149">
        <v>153</v>
      </c>
      <c r="D6" s="150">
        <v>0.42857142857142855</v>
      </c>
      <c r="E6" s="149">
        <v>374</v>
      </c>
      <c r="F6" s="150">
        <v>0.44844124700239807</v>
      </c>
      <c r="G6" s="149">
        <v>1050</v>
      </c>
      <c r="H6" s="150">
        <v>0.54517133956386288</v>
      </c>
      <c r="I6" s="151">
        <v>33</v>
      </c>
      <c r="J6" s="150">
        <v>0.40243902439024393</v>
      </c>
      <c r="K6" s="149">
        <v>33</v>
      </c>
      <c r="L6" s="150">
        <v>0.32673267326732675</v>
      </c>
      <c r="P6" s="171"/>
      <c r="Q6" s="153" t="s">
        <v>36</v>
      </c>
      <c r="R6" s="149">
        <v>1798</v>
      </c>
      <c r="S6" s="150">
        <v>0.41200733272227313</v>
      </c>
      <c r="T6" s="149">
        <v>5494</v>
      </c>
      <c r="U6" s="150">
        <v>0.47102194787379975</v>
      </c>
      <c r="V6" s="149">
        <v>9</v>
      </c>
      <c r="W6" s="150">
        <v>0.375</v>
      </c>
      <c r="X6" s="151">
        <v>14208</v>
      </c>
      <c r="Y6" s="150">
        <v>0.54169049525334556</v>
      </c>
      <c r="Z6" s="149">
        <v>2771</v>
      </c>
      <c r="AA6" s="150">
        <v>0.44371497197758208</v>
      </c>
      <c r="AB6" s="161">
        <v>597</v>
      </c>
      <c r="AC6" s="162">
        <v>0.36625766871165644</v>
      </c>
    </row>
    <row r="7" spans="1:30" ht="11.25" customHeight="1" x14ac:dyDescent="0.2">
      <c r="A7" s="152"/>
      <c r="B7" s="154" t="s">
        <v>101</v>
      </c>
      <c r="C7" s="149">
        <v>357</v>
      </c>
      <c r="D7" s="150">
        <v>1</v>
      </c>
      <c r="E7" s="149">
        <v>834</v>
      </c>
      <c r="F7" s="150">
        <v>1</v>
      </c>
      <c r="G7" s="149">
        <v>1926</v>
      </c>
      <c r="H7" s="150">
        <v>1</v>
      </c>
      <c r="I7" s="151">
        <v>82</v>
      </c>
      <c r="J7" s="150">
        <v>1</v>
      </c>
      <c r="K7" s="149">
        <v>101</v>
      </c>
      <c r="L7" s="150">
        <v>1</v>
      </c>
      <c r="P7" s="171"/>
      <c r="Q7" s="154" t="s">
        <v>105</v>
      </c>
      <c r="R7" s="149">
        <v>4364</v>
      </c>
      <c r="S7" s="150">
        <v>1</v>
      </c>
      <c r="T7" s="149">
        <v>11664</v>
      </c>
      <c r="U7" s="150">
        <v>1</v>
      </c>
      <c r="V7" s="149">
        <v>24</v>
      </c>
      <c r="W7" s="150">
        <v>1</v>
      </c>
      <c r="X7" s="151">
        <v>26229</v>
      </c>
      <c r="Y7" s="150">
        <v>1</v>
      </c>
      <c r="Z7" s="149">
        <v>6245</v>
      </c>
      <c r="AA7" s="150">
        <v>1</v>
      </c>
      <c r="AB7" s="161">
        <v>1630</v>
      </c>
      <c r="AC7" s="162">
        <v>1</v>
      </c>
    </row>
    <row r="8" spans="1:30" ht="11.25" customHeight="1" x14ac:dyDescent="0.2">
      <c r="A8" s="155"/>
      <c r="B8" s="157" t="s">
        <v>96</v>
      </c>
      <c r="C8" s="149">
        <v>330</v>
      </c>
      <c r="D8" s="150">
        <v>0.92436974789915971</v>
      </c>
      <c r="E8" s="149">
        <v>827</v>
      </c>
      <c r="F8" s="150">
        <v>0.99160671462829741</v>
      </c>
      <c r="G8" s="149">
        <v>1923</v>
      </c>
      <c r="H8" s="150">
        <v>0.99844236760124616</v>
      </c>
      <c r="I8" s="151">
        <v>80</v>
      </c>
      <c r="J8" s="150">
        <v>0.97560975609756095</v>
      </c>
      <c r="K8" s="149">
        <v>86</v>
      </c>
      <c r="L8" s="150">
        <v>0.85148514851485146</v>
      </c>
      <c r="P8" s="172"/>
      <c r="Q8" s="157" t="s">
        <v>96</v>
      </c>
      <c r="R8" s="149">
        <v>3982</v>
      </c>
      <c r="S8" s="150">
        <v>0.9124656278643446</v>
      </c>
      <c r="T8" s="149">
        <v>11587</v>
      </c>
      <c r="U8" s="150">
        <v>0.99339849108367628</v>
      </c>
      <c r="V8" s="149">
        <v>16</v>
      </c>
      <c r="W8" s="150">
        <v>0.66666666666666663</v>
      </c>
      <c r="X8" s="151">
        <v>26203</v>
      </c>
      <c r="Y8" s="150">
        <v>0.99900873079415908</v>
      </c>
      <c r="Z8" s="149">
        <v>6062</v>
      </c>
      <c r="AA8" s="150">
        <v>0.97069655724579662</v>
      </c>
      <c r="AB8" s="161">
        <v>1456</v>
      </c>
      <c r="AC8" s="162">
        <v>0.89325153374233124</v>
      </c>
    </row>
    <row r="9" spans="1:30" ht="11.25" customHeight="1" x14ac:dyDescent="0.2">
      <c r="A9" s="147" t="s">
        <v>2</v>
      </c>
      <c r="B9" s="148" t="s">
        <v>35</v>
      </c>
      <c r="C9" s="149">
        <v>22</v>
      </c>
      <c r="D9" s="150">
        <v>0.42307692307692307</v>
      </c>
      <c r="E9" s="149">
        <v>35</v>
      </c>
      <c r="F9" s="150">
        <v>0.57377049180327866</v>
      </c>
      <c r="G9" s="149">
        <v>34</v>
      </c>
      <c r="H9" s="150">
        <v>0.43037974683544306</v>
      </c>
      <c r="I9" s="151">
        <v>2</v>
      </c>
      <c r="J9" s="150">
        <v>0.5</v>
      </c>
      <c r="K9" s="149">
        <v>5</v>
      </c>
      <c r="L9" s="150">
        <v>0.7142857142857143</v>
      </c>
      <c r="P9" s="922" t="s">
        <v>104</v>
      </c>
      <c r="Q9" s="148" t="s">
        <v>35</v>
      </c>
      <c r="R9" s="149">
        <v>481</v>
      </c>
      <c r="S9" s="150">
        <v>0.55160550458715596</v>
      </c>
      <c r="T9" s="149">
        <v>714</v>
      </c>
      <c r="U9" s="150">
        <v>0.51256281407035176</v>
      </c>
      <c r="V9" s="149">
        <v>2</v>
      </c>
      <c r="W9" s="150">
        <v>1</v>
      </c>
      <c r="X9" s="151">
        <v>839</v>
      </c>
      <c r="Y9" s="150">
        <v>0.42352347299343768</v>
      </c>
      <c r="Z9" s="149">
        <v>445</v>
      </c>
      <c r="AA9" s="150">
        <v>0.52476415094339623</v>
      </c>
      <c r="AB9" s="161">
        <v>131</v>
      </c>
      <c r="AC9" s="162">
        <v>0.62679425837320579</v>
      </c>
    </row>
    <row r="10" spans="1:30" ht="11.25" customHeight="1" x14ac:dyDescent="0.2">
      <c r="A10" s="152" t="s">
        <v>97</v>
      </c>
      <c r="B10" s="153" t="s">
        <v>36</v>
      </c>
      <c r="C10" s="149">
        <v>30</v>
      </c>
      <c r="D10" s="150">
        <v>0.57692307692307687</v>
      </c>
      <c r="E10" s="149">
        <v>26</v>
      </c>
      <c r="F10" s="150">
        <v>0.42622950819672129</v>
      </c>
      <c r="G10" s="149">
        <v>45</v>
      </c>
      <c r="H10" s="150">
        <v>0.569620253164557</v>
      </c>
      <c r="I10" s="151">
        <v>2</v>
      </c>
      <c r="J10" s="150">
        <v>0.5</v>
      </c>
      <c r="K10" s="149">
        <v>2</v>
      </c>
      <c r="L10" s="150">
        <v>0.2857142857142857</v>
      </c>
      <c r="P10" s="923"/>
      <c r="Q10" s="153" t="s">
        <v>36</v>
      </c>
      <c r="R10" s="149">
        <v>391</v>
      </c>
      <c r="S10" s="150">
        <v>0.44839449541284404</v>
      </c>
      <c r="T10" s="149">
        <v>679</v>
      </c>
      <c r="U10" s="150">
        <v>0.48743718592964824</v>
      </c>
      <c r="V10" s="149">
        <v>0</v>
      </c>
      <c r="W10" s="150">
        <v>0</v>
      </c>
      <c r="X10" s="151">
        <v>1142</v>
      </c>
      <c r="Y10" s="150">
        <v>0.57647652700656238</v>
      </c>
      <c r="Z10" s="149">
        <v>403</v>
      </c>
      <c r="AA10" s="150">
        <v>0.47523584905660377</v>
      </c>
      <c r="AB10" s="161">
        <v>78</v>
      </c>
      <c r="AC10" s="162">
        <v>0.37320574162679426</v>
      </c>
    </row>
    <row r="11" spans="1:30" ht="11.25" customHeight="1" x14ac:dyDescent="0.2">
      <c r="A11" s="152"/>
      <c r="B11" s="154" t="s">
        <v>87</v>
      </c>
      <c r="C11" s="149">
        <v>52</v>
      </c>
      <c r="D11" s="150">
        <v>1</v>
      </c>
      <c r="E11" s="149">
        <v>61</v>
      </c>
      <c r="F11" s="150">
        <v>1</v>
      </c>
      <c r="G11" s="149">
        <v>79</v>
      </c>
      <c r="H11" s="150">
        <v>1</v>
      </c>
      <c r="I11" s="151">
        <v>4</v>
      </c>
      <c r="J11" s="150">
        <v>1</v>
      </c>
      <c r="K11" s="149">
        <v>7</v>
      </c>
      <c r="L11" s="150">
        <v>1</v>
      </c>
      <c r="P11" s="923"/>
      <c r="Q11" s="154" t="s">
        <v>105</v>
      </c>
      <c r="R11" s="149">
        <v>872</v>
      </c>
      <c r="S11" s="150">
        <v>1</v>
      </c>
      <c r="T11" s="149">
        <v>1393</v>
      </c>
      <c r="U11" s="150">
        <v>1</v>
      </c>
      <c r="V11" s="149">
        <v>2</v>
      </c>
      <c r="W11" s="150">
        <v>1</v>
      </c>
      <c r="X11" s="151">
        <v>1981</v>
      </c>
      <c r="Y11" s="150">
        <v>1</v>
      </c>
      <c r="Z11" s="149">
        <v>848</v>
      </c>
      <c r="AA11" s="150">
        <v>1</v>
      </c>
      <c r="AB11" s="161">
        <v>209</v>
      </c>
      <c r="AC11" s="162">
        <v>1</v>
      </c>
    </row>
    <row r="12" spans="1:30" ht="11.25" customHeight="1" x14ac:dyDescent="0.2">
      <c r="A12" s="155"/>
      <c r="B12" s="157" t="s">
        <v>96</v>
      </c>
      <c r="C12" s="149">
        <v>48</v>
      </c>
      <c r="D12" s="150">
        <v>0.92307692307692313</v>
      </c>
      <c r="E12" s="149">
        <v>59</v>
      </c>
      <c r="F12" s="150">
        <v>0.96721311475409832</v>
      </c>
      <c r="G12" s="149">
        <v>79</v>
      </c>
      <c r="H12" s="150">
        <v>1</v>
      </c>
      <c r="I12" s="151">
        <v>4</v>
      </c>
      <c r="J12" s="150">
        <v>1</v>
      </c>
      <c r="K12" s="149">
        <v>7</v>
      </c>
      <c r="L12" s="150">
        <v>1</v>
      </c>
      <c r="P12" s="924"/>
      <c r="Q12" s="157" t="s">
        <v>96</v>
      </c>
      <c r="R12" s="149">
        <v>779</v>
      </c>
      <c r="S12" s="150">
        <v>0.89334862385321101</v>
      </c>
      <c r="T12" s="149">
        <v>1386</v>
      </c>
      <c r="U12" s="150">
        <v>0.99497487437185927</v>
      </c>
      <c r="V12" s="149">
        <v>1</v>
      </c>
      <c r="W12" s="150">
        <v>0.5</v>
      </c>
      <c r="X12" s="151">
        <v>1980</v>
      </c>
      <c r="Y12" s="150">
        <v>0.99949520444220086</v>
      </c>
      <c r="Z12" s="149">
        <v>798</v>
      </c>
      <c r="AA12" s="150">
        <v>0.94103773584905659</v>
      </c>
      <c r="AB12" s="161">
        <v>192</v>
      </c>
      <c r="AC12" s="162">
        <v>0.91866028708133973</v>
      </c>
    </row>
    <row r="13" spans="1:30" ht="11.25" customHeight="1" x14ac:dyDescent="0.2">
      <c r="A13" s="152" t="s">
        <v>6</v>
      </c>
      <c r="B13" s="153" t="s">
        <v>35</v>
      </c>
      <c r="C13" s="156">
        <v>56</v>
      </c>
      <c r="D13" s="150">
        <v>0.57731958762886593</v>
      </c>
      <c r="E13" s="149">
        <v>41</v>
      </c>
      <c r="F13" s="150">
        <v>0.46590909090909088</v>
      </c>
      <c r="G13" s="149">
        <v>35</v>
      </c>
      <c r="H13" s="150">
        <v>0.51470588235294112</v>
      </c>
      <c r="I13" s="151">
        <v>6</v>
      </c>
      <c r="J13" s="150">
        <v>0.54545454545454541</v>
      </c>
      <c r="K13" s="149">
        <v>12</v>
      </c>
      <c r="L13" s="150">
        <v>0.54545454545454541</v>
      </c>
      <c r="P13" s="170" t="s">
        <v>6</v>
      </c>
      <c r="Q13" s="153" t="s">
        <v>35</v>
      </c>
      <c r="R13" s="156">
        <v>1095</v>
      </c>
      <c r="S13" s="150">
        <v>0.57120500782472616</v>
      </c>
      <c r="T13" s="149">
        <v>998</v>
      </c>
      <c r="U13" s="150">
        <v>0.49332674246169056</v>
      </c>
      <c r="V13" s="149">
        <v>1</v>
      </c>
      <c r="W13" s="150">
        <v>0.25</v>
      </c>
      <c r="X13" s="151">
        <v>708</v>
      </c>
      <c r="Y13" s="150">
        <v>0.42857142857142855</v>
      </c>
      <c r="Z13" s="149">
        <v>762</v>
      </c>
      <c r="AA13" s="150">
        <v>0.53064066852367686</v>
      </c>
      <c r="AB13" s="161">
        <v>291</v>
      </c>
      <c r="AC13" s="162">
        <v>0.62715517241379315</v>
      </c>
    </row>
    <row r="14" spans="1:30" ht="11.25" customHeight="1" x14ac:dyDescent="0.2">
      <c r="A14" s="152"/>
      <c r="B14" s="153" t="s">
        <v>36</v>
      </c>
      <c r="C14" s="156">
        <v>41</v>
      </c>
      <c r="D14" s="150">
        <v>0.42268041237113402</v>
      </c>
      <c r="E14" s="149">
        <v>47</v>
      </c>
      <c r="F14" s="150">
        <v>0.53409090909090906</v>
      </c>
      <c r="G14" s="149">
        <v>33</v>
      </c>
      <c r="H14" s="150">
        <v>0.48529411764705882</v>
      </c>
      <c r="I14" s="151">
        <v>5</v>
      </c>
      <c r="J14" s="150">
        <v>0.45454545454545453</v>
      </c>
      <c r="K14" s="149">
        <v>10</v>
      </c>
      <c r="L14" s="150">
        <v>0.45454545454545453</v>
      </c>
      <c r="P14" s="171"/>
      <c r="Q14" s="153" t="s">
        <v>36</v>
      </c>
      <c r="R14" s="156">
        <v>822</v>
      </c>
      <c r="S14" s="150">
        <v>0.42879499217527389</v>
      </c>
      <c r="T14" s="149">
        <v>1025</v>
      </c>
      <c r="U14" s="150">
        <v>0.5066732575383095</v>
      </c>
      <c r="V14" s="149">
        <v>3</v>
      </c>
      <c r="W14" s="150">
        <v>0.75</v>
      </c>
      <c r="X14" s="151">
        <v>944</v>
      </c>
      <c r="Y14" s="150">
        <v>0.5714285714285714</v>
      </c>
      <c r="Z14" s="149">
        <v>674</v>
      </c>
      <c r="AA14" s="150">
        <v>0.46935933147632314</v>
      </c>
      <c r="AB14" s="161">
        <v>173</v>
      </c>
      <c r="AC14" s="162">
        <v>0.37284482758620691</v>
      </c>
    </row>
    <row r="15" spans="1:30" ht="11.25" customHeight="1" x14ac:dyDescent="0.2">
      <c r="A15" s="152"/>
      <c r="B15" s="154" t="s">
        <v>87</v>
      </c>
      <c r="C15" s="156">
        <v>97</v>
      </c>
      <c r="D15" s="150">
        <v>1</v>
      </c>
      <c r="E15" s="149">
        <v>88</v>
      </c>
      <c r="F15" s="150">
        <v>1</v>
      </c>
      <c r="G15" s="149">
        <v>68</v>
      </c>
      <c r="H15" s="150">
        <v>1</v>
      </c>
      <c r="I15" s="151">
        <v>11</v>
      </c>
      <c r="J15" s="150">
        <v>1</v>
      </c>
      <c r="K15" s="149">
        <v>22</v>
      </c>
      <c r="L15" s="150">
        <v>1</v>
      </c>
      <c r="P15" s="171"/>
      <c r="Q15" s="154" t="s">
        <v>105</v>
      </c>
      <c r="R15" s="156">
        <v>1917</v>
      </c>
      <c r="S15" s="150">
        <v>1</v>
      </c>
      <c r="T15" s="149">
        <v>2023</v>
      </c>
      <c r="U15" s="150">
        <v>1</v>
      </c>
      <c r="V15" s="149">
        <v>4</v>
      </c>
      <c r="W15" s="150">
        <v>1</v>
      </c>
      <c r="X15" s="151">
        <v>1652</v>
      </c>
      <c r="Y15" s="150">
        <v>1</v>
      </c>
      <c r="Z15" s="149">
        <v>1436</v>
      </c>
      <c r="AA15" s="150">
        <v>1</v>
      </c>
      <c r="AB15" s="161">
        <v>464</v>
      </c>
      <c r="AC15" s="162">
        <v>1</v>
      </c>
    </row>
    <row r="16" spans="1:30" ht="11.25" customHeight="1" x14ac:dyDescent="0.2">
      <c r="A16" s="155"/>
      <c r="B16" s="157" t="s">
        <v>96</v>
      </c>
      <c r="C16" s="156">
        <v>84</v>
      </c>
      <c r="D16" s="150">
        <v>0.865979381443299</v>
      </c>
      <c r="E16" s="149">
        <v>84</v>
      </c>
      <c r="F16" s="150">
        <v>0.95454545454545459</v>
      </c>
      <c r="G16" s="149">
        <v>68</v>
      </c>
      <c r="H16" s="150">
        <v>1</v>
      </c>
      <c r="I16" s="151">
        <v>10</v>
      </c>
      <c r="J16" s="150">
        <v>0.90909090909090906</v>
      </c>
      <c r="K16" s="149">
        <v>18</v>
      </c>
      <c r="L16" s="150">
        <v>0.81818181818181823</v>
      </c>
      <c r="P16" s="155"/>
      <c r="Q16" s="157" t="s">
        <v>96</v>
      </c>
      <c r="R16" s="156">
        <v>1693</v>
      </c>
      <c r="S16" s="150">
        <v>0.88315075639019303</v>
      </c>
      <c r="T16" s="149">
        <v>2005</v>
      </c>
      <c r="U16" s="150">
        <v>0.99110232328225412</v>
      </c>
      <c r="V16" s="149">
        <v>3</v>
      </c>
      <c r="W16" s="150">
        <v>0.75</v>
      </c>
      <c r="X16" s="151">
        <v>1649</v>
      </c>
      <c r="Y16" s="150">
        <v>0.99818401937046008</v>
      </c>
      <c r="Z16" s="149">
        <v>1301</v>
      </c>
      <c r="AA16" s="150">
        <v>0.90598885793871864</v>
      </c>
      <c r="AB16" s="163">
        <v>425</v>
      </c>
      <c r="AC16" s="164">
        <v>0.91594827586206895</v>
      </c>
    </row>
    <row r="17" spans="1:27" s="5" customFormat="1" ht="14.1" customHeight="1" x14ac:dyDescent="0.25">
      <c r="A17" s="3" t="s">
        <v>98</v>
      </c>
      <c r="B17" s="3"/>
      <c r="C17" s="3"/>
      <c r="D17" s="3" t="s">
        <v>99</v>
      </c>
      <c r="E17" s="3"/>
      <c r="G17" s="3"/>
      <c r="H17" s="3"/>
      <c r="I17" s="3"/>
      <c r="J17" s="3"/>
      <c r="K17" s="3" t="s">
        <v>100</v>
      </c>
      <c r="L17" s="3"/>
      <c r="P17" s="3" t="s">
        <v>98</v>
      </c>
      <c r="Q17" s="3"/>
      <c r="R17" s="3"/>
      <c r="S17" s="3" t="s">
        <v>99</v>
      </c>
      <c r="U17" s="3"/>
      <c r="V17" s="3"/>
      <c r="W17" s="3"/>
      <c r="X17" s="3"/>
      <c r="Y17" s="3"/>
      <c r="Z17" s="3" t="s">
        <v>100</v>
      </c>
      <c r="AA17" s="3"/>
    </row>
    <row r="18" spans="1:27" s="5" customFormat="1" ht="15" customHeight="1" x14ac:dyDescent="0.25">
      <c r="B18"/>
      <c r="C18"/>
      <c r="D18"/>
      <c r="E18"/>
      <c r="F18"/>
      <c r="G18"/>
      <c r="H18"/>
      <c r="I18"/>
      <c r="J18"/>
      <c r="L18"/>
      <c r="Q18"/>
      <c r="R18"/>
      <c r="S18"/>
      <c r="T18"/>
      <c r="U18"/>
      <c r="V18"/>
      <c r="W18"/>
      <c r="X18"/>
      <c r="Y18"/>
      <c r="AA18"/>
    </row>
    <row r="19" spans="1:27" s="5" customFormat="1" ht="15" customHeight="1" x14ac:dyDescent="0.25">
      <c r="B19"/>
      <c r="C19"/>
      <c r="D19"/>
      <c r="E19"/>
      <c r="F19"/>
      <c r="G19"/>
      <c r="H19"/>
      <c r="I19"/>
      <c r="J19"/>
      <c r="L19"/>
      <c r="Q19"/>
      <c r="R19"/>
      <c r="S19"/>
      <c r="T19"/>
      <c r="U19"/>
      <c r="V19"/>
      <c r="W19"/>
      <c r="X19"/>
      <c r="Y19"/>
      <c r="AA19"/>
    </row>
    <row r="20" spans="1:27" s="5" customFormat="1" ht="15" customHeight="1" x14ac:dyDescent="0.25">
      <c r="K20" s="43"/>
    </row>
    <row r="21" spans="1:27" s="5" customFormat="1" ht="15" customHeight="1" x14ac:dyDescent="0.25">
      <c r="B21" s="7"/>
      <c r="C21" s="7"/>
      <c r="D21" s="7"/>
      <c r="E21" s="7"/>
      <c r="F21" s="7"/>
      <c r="G21" s="7"/>
      <c r="H21" s="7"/>
      <c r="I21" s="7"/>
      <c r="J21" s="42"/>
      <c r="K21" s="59"/>
      <c r="L21" s="43"/>
      <c r="M21" s="7"/>
      <c r="N21" s="7"/>
      <c r="O21" s="7"/>
    </row>
    <row r="22" spans="1:27" s="5" customFormat="1" ht="15" customHeight="1" x14ac:dyDescent="0.25">
      <c r="A22" s="42"/>
      <c r="B22" s="42"/>
      <c r="C22" s="42"/>
      <c r="D22" s="42"/>
      <c r="E22" s="42"/>
      <c r="F22" s="42"/>
      <c r="G22" s="42"/>
      <c r="H22" s="42"/>
      <c r="I22" s="42"/>
      <c r="J22" s="42"/>
      <c r="K22" s="59"/>
      <c r="L22" s="42"/>
      <c r="M22" s="42"/>
      <c r="N22" s="42"/>
      <c r="O22" s="42"/>
      <c r="P22" s="42"/>
      <c r="Q22" s="42"/>
    </row>
    <row r="23" spans="1:27" s="5" customFormat="1" ht="15" customHeight="1" x14ac:dyDescent="0.25">
      <c r="A23" s="46"/>
      <c r="B23" s="99"/>
      <c r="C23" s="99"/>
      <c r="D23" s="42"/>
      <c r="E23" s="42"/>
      <c r="F23" s="42"/>
      <c r="G23" s="42"/>
      <c r="H23" s="42"/>
      <c r="I23" s="42"/>
      <c r="J23" s="42"/>
      <c r="K23" s="59"/>
      <c r="L23" s="46"/>
      <c r="M23" s="46"/>
      <c r="S23" s="925"/>
      <c r="T23" s="925"/>
      <c r="U23" s="165" t="s">
        <v>91</v>
      </c>
      <c r="V23" s="165" t="s">
        <v>92</v>
      </c>
      <c r="W23" s="165" t="s">
        <v>102</v>
      </c>
      <c r="X23" s="165" t="s">
        <v>93</v>
      </c>
      <c r="Y23" s="166" t="s">
        <v>94</v>
      </c>
      <c r="Z23" s="167" t="s">
        <v>103</v>
      </c>
    </row>
    <row r="24" spans="1:27" s="5" customFormat="1" ht="19.5" customHeight="1" x14ac:dyDescent="0.25">
      <c r="A24" s="105"/>
      <c r="B24" s="105"/>
      <c r="C24" s="82" t="s">
        <v>91</v>
      </c>
      <c r="D24" s="82" t="s">
        <v>92</v>
      </c>
      <c r="E24" s="82" t="s">
        <v>93</v>
      </c>
      <c r="F24" s="82" t="s">
        <v>94</v>
      </c>
      <c r="G24" s="82" t="s">
        <v>95</v>
      </c>
      <c r="H24" s="42"/>
      <c r="I24" s="42"/>
      <c r="J24" s="42"/>
      <c r="K24" s="59"/>
      <c r="L24" s="123"/>
      <c r="M24" s="127"/>
      <c r="S24" s="158" t="s">
        <v>2</v>
      </c>
      <c r="T24" s="158" t="s">
        <v>35</v>
      </c>
      <c r="U24" s="168">
        <f>R5</f>
        <v>2566</v>
      </c>
      <c r="V24" s="168">
        <f>T5</f>
        <v>6170</v>
      </c>
      <c r="W24" s="168">
        <f>V5</f>
        <v>15</v>
      </c>
      <c r="X24" s="169">
        <f>X5</f>
        <v>12021</v>
      </c>
      <c r="Y24" s="169">
        <f>Z5</f>
        <v>3474</v>
      </c>
      <c r="Z24" s="168">
        <f>AB5</f>
        <v>1033</v>
      </c>
    </row>
    <row r="25" spans="1:27" s="5" customFormat="1" ht="15" customHeight="1" x14ac:dyDescent="0.25">
      <c r="A25" s="47" t="s">
        <v>2</v>
      </c>
      <c r="B25" s="47" t="s">
        <v>35</v>
      </c>
      <c r="C25" s="47">
        <f>C5</f>
        <v>204</v>
      </c>
      <c r="D25" s="47">
        <f>E5</f>
        <v>460</v>
      </c>
      <c r="E25" s="47">
        <f>G5</f>
        <v>876</v>
      </c>
      <c r="F25" s="160">
        <f>I5</f>
        <v>49</v>
      </c>
      <c r="G25" s="47">
        <f>K5</f>
        <v>68</v>
      </c>
      <c r="H25" s="42"/>
      <c r="I25" s="42"/>
      <c r="J25" s="42"/>
      <c r="K25" s="59"/>
      <c r="L25" s="125"/>
      <c r="M25" s="122"/>
      <c r="S25" s="158"/>
      <c r="T25" s="158" t="s">
        <v>36</v>
      </c>
      <c r="U25" s="168">
        <f>R6</f>
        <v>1798</v>
      </c>
      <c r="V25" s="168">
        <f>T6</f>
        <v>5494</v>
      </c>
      <c r="W25" s="168">
        <f>V6</f>
        <v>9</v>
      </c>
      <c r="X25" s="169">
        <f>X6</f>
        <v>14208</v>
      </c>
      <c r="Y25" s="169">
        <f>Z6</f>
        <v>2771</v>
      </c>
      <c r="Z25" s="168">
        <f>AB6</f>
        <v>597</v>
      </c>
    </row>
    <row r="26" spans="1:27" s="5" customFormat="1" ht="15" customHeight="1" x14ac:dyDescent="0.25">
      <c r="A26" s="47"/>
      <c r="B26" s="47" t="s">
        <v>36</v>
      </c>
      <c r="C26" s="47">
        <f>C6</f>
        <v>153</v>
      </c>
      <c r="D26" s="47">
        <f>E6</f>
        <v>374</v>
      </c>
      <c r="E26" s="47">
        <f>G6</f>
        <v>1050</v>
      </c>
      <c r="F26" s="160">
        <f>I6</f>
        <v>33</v>
      </c>
      <c r="G26" s="47">
        <f>K6</f>
        <v>33</v>
      </c>
      <c r="H26" s="42"/>
      <c r="I26" s="42"/>
      <c r="J26" s="42"/>
      <c r="K26" s="59"/>
      <c r="L26" s="125"/>
      <c r="M26" s="122"/>
      <c r="S26" s="158" t="s">
        <v>104</v>
      </c>
      <c r="T26" s="158" t="s">
        <v>35</v>
      </c>
      <c r="U26" s="168">
        <f>R9</f>
        <v>481</v>
      </c>
      <c r="V26" s="168">
        <f>T9</f>
        <v>714</v>
      </c>
      <c r="W26" s="168">
        <f>V9</f>
        <v>2</v>
      </c>
      <c r="X26" s="169">
        <f>X9</f>
        <v>839</v>
      </c>
      <c r="Y26" s="169">
        <f>Z9</f>
        <v>445</v>
      </c>
      <c r="Z26" s="168">
        <f>AB9</f>
        <v>131</v>
      </c>
    </row>
    <row r="27" spans="1:27" s="5" customFormat="1" ht="15" customHeight="1" x14ac:dyDescent="0.25">
      <c r="A27" s="47" t="s">
        <v>2</v>
      </c>
      <c r="B27" s="47" t="s">
        <v>35</v>
      </c>
      <c r="C27" s="47">
        <f>C9</f>
        <v>22</v>
      </c>
      <c r="D27" s="47">
        <f>E9</f>
        <v>35</v>
      </c>
      <c r="E27" s="47">
        <f>G9</f>
        <v>34</v>
      </c>
      <c r="F27" s="160">
        <f>I9</f>
        <v>2</v>
      </c>
      <c r="G27" s="47">
        <f>K9</f>
        <v>5</v>
      </c>
      <c r="H27" s="42"/>
      <c r="I27" s="42"/>
      <c r="J27" s="42"/>
      <c r="K27" s="59"/>
      <c r="L27" s="82"/>
      <c r="M27" s="67"/>
      <c r="S27" s="158"/>
      <c r="T27" s="158" t="s">
        <v>36</v>
      </c>
      <c r="U27" s="168">
        <f>R10</f>
        <v>391</v>
      </c>
      <c r="V27" s="168">
        <f>T10</f>
        <v>679</v>
      </c>
      <c r="W27" s="168">
        <f>V10</f>
        <v>0</v>
      </c>
      <c r="X27" s="169">
        <f>X10</f>
        <v>1142</v>
      </c>
      <c r="Y27" s="169">
        <f>Z10</f>
        <v>403</v>
      </c>
      <c r="Z27" s="168">
        <f>AB10</f>
        <v>78</v>
      </c>
    </row>
    <row r="28" spans="1:27" s="5" customFormat="1" ht="15" customHeight="1" x14ac:dyDescent="0.25">
      <c r="A28" s="47" t="s">
        <v>97</v>
      </c>
      <c r="B28" s="47" t="s">
        <v>36</v>
      </c>
      <c r="C28" s="47">
        <f>C10</f>
        <v>30</v>
      </c>
      <c r="D28" s="47">
        <f>E10</f>
        <v>26</v>
      </c>
      <c r="E28" s="47">
        <f>G10</f>
        <v>45</v>
      </c>
      <c r="F28" s="160">
        <f>I10</f>
        <v>2</v>
      </c>
      <c r="G28" s="47">
        <f>K10</f>
        <v>2</v>
      </c>
      <c r="H28" s="42"/>
      <c r="I28" s="42"/>
      <c r="J28" s="42"/>
      <c r="K28" s="59"/>
      <c r="L28" s="59"/>
      <c r="M28" s="59"/>
      <c r="S28" s="158" t="s">
        <v>6</v>
      </c>
      <c r="T28" s="158" t="s">
        <v>35</v>
      </c>
      <c r="U28" s="168">
        <f>R13</f>
        <v>1095</v>
      </c>
      <c r="V28" s="168">
        <f>T13</f>
        <v>998</v>
      </c>
      <c r="W28" s="168">
        <f>V13</f>
        <v>1</v>
      </c>
      <c r="X28" s="169">
        <f>X13</f>
        <v>708</v>
      </c>
      <c r="Y28" s="169">
        <f>Z13</f>
        <v>762</v>
      </c>
      <c r="Z28" s="168">
        <f>AB13</f>
        <v>291</v>
      </c>
    </row>
    <row r="29" spans="1:27" s="5" customFormat="1" ht="15" customHeight="1" x14ac:dyDescent="0.25">
      <c r="A29" s="47" t="s">
        <v>6</v>
      </c>
      <c r="B29" s="47" t="s">
        <v>35</v>
      </c>
      <c r="C29" s="47">
        <f>C13</f>
        <v>56</v>
      </c>
      <c r="D29" s="47">
        <f>E13</f>
        <v>41</v>
      </c>
      <c r="E29" s="47">
        <f>G13</f>
        <v>35</v>
      </c>
      <c r="F29" s="160">
        <f>I13</f>
        <v>6</v>
      </c>
      <c r="G29" s="47">
        <f>K13</f>
        <v>12</v>
      </c>
      <c r="H29" s="42"/>
      <c r="I29" s="42"/>
      <c r="J29" s="42"/>
      <c r="K29" s="59"/>
      <c r="L29" s="59"/>
      <c r="M29" s="59"/>
      <c r="S29" s="158"/>
      <c r="T29" s="158" t="s">
        <v>36</v>
      </c>
      <c r="U29" s="168">
        <f>R14</f>
        <v>822</v>
      </c>
      <c r="V29" s="168">
        <f>T14</f>
        <v>1025</v>
      </c>
      <c r="W29" s="168">
        <f>V14</f>
        <v>3</v>
      </c>
      <c r="X29" s="169">
        <f>X14</f>
        <v>944</v>
      </c>
      <c r="Y29" s="169">
        <f>Z14</f>
        <v>674</v>
      </c>
      <c r="Z29" s="168">
        <f>AB14</f>
        <v>173</v>
      </c>
    </row>
    <row r="30" spans="1:27" s="5" customFormat="1" ht="15" customHeight="1" x14ac:dyDescent="0.25">
      <c r="A30" s="47"/>
      <c r="B30" s="47" t="s">
        <v>36</v>
      </c>
      <c r="C30" s="47">
        <f>C14</f>
        <v>41</v>
      </c>
      <c r="D30" s="47">
        <f>E14</f>
        <v>47</v>
      </c>
      <c r="E30" s="47">
        <f>G14</f>
        <v>33</v>
      </c>
      <c r="F30" s="160">
        <f>I14</f>
        <v>5</v>
      </c>
      <c r="G30" s="47">
        <f>K14</f>
        <v>10</v>
      </c>
      <c r="H30" s="42"/>
      <c r="I30" s="42"/>
      <c r="J30" s="42"/>
      <c r="K30" s="59"/>
      <c r="L30" s="59"/>
      <c r="M30" s="59"/>
      <c r="N30" s="59"/>
      <c r="O30" s="59"/>
      <c r="P30" s="59"/>
      <c r="Q30" s="59"/>
    </row>
    <row r="31" spans="1:27" s="5" customFormat="1" ht="15" customHeight="1" x14ac:dyDescent="0.25">
      <c r="A31" s="42"/>
      <c r="B31" s="42"/>
      <c r="C31" s="42"/>
      <c r="D31" s="42"/>
      <c r="E31" s="42"/>
      <c r="F31" s="42"/>
      <c r="G31" s="42"/>
      <c r="H31" s="42"/>
      <c r="I31" s="42"/>
      <c r="J31" s="42"/>
      <c r="K31" s="59"/>
      <c r="L31" s="59"/>
      <c r="M31" s="59"/>
      <c r="N31" s="59"/>
      <c r="O31" s="59"/>
      <c r="P31" s="59"/>
      <c r="Q31" s="59"/>
    </row>
    <row r="32" spans="1:27" s="5" customFormat="1" ht="15" customHeight="1" x14ac:dyDescent="0.25">
      <c r="A32" s="42"/>
      <c r="B32" s="42"/>
      <c r="C32" s="42"/>
      <c r="D32" s="42"/>
      <c r="E32" s="42"/>
      <c r="F32" s="42"/>
      <c r="G32" s="42"/>
      <c r="H32" s="42"/>
      <c r="I32" s="42"/>
      <c r="J32" s="42"/>
      <c r="K32" s="59"/>
      <c r="L32" s="59"/>
      <c r="M32" s="59"/>
      <c r="N32" s="59"/>
      <c r="O32" s="59"/>
      <c r="P32" s="59"/>
      <c r="Q32" s="59"/>
    </row>
    <row r="33" spans="1:27" s="5" customFormat="1" ht="15" customHeight="1" x14ac:dyDescent="0.25">
      <c r="A33" s="42"/>
      <c r="B33" s="42"/>
      <c r="C33" s="42"/>
      <c r="D33" s="42"/>
      <c r="E33" s="42"/>
      <c r="F33" s="42"/>
      <c r="G33" s="42"/>
      <c r="H33" s="42"/>
      <c r="I33" s="42"/>
      <c r="J33" s="42"/>
      <c r="K33" s="59"/>
      <c r="L33" s="59"/>
      <c r="M33" s="59"/>
      <c r="N33" s="59"/>
      <c r="O33" s="59"/>
      <c r="P33" s="59"/>
      <c r="Q33" s="59"/>
    </row>
    <row r="34" spans="1:27" s="5" customFormat="1" ht="15" customHeight="1" x14ac:dyDescent="0.25">
      <c r="A34" s="42"/>
      <c r="B34" s="42"/>
      <c r="C34" s="42"/>
      <c r="D34" s="42"/>
      <c r="E34" s="42"/>
      <c r="F34" s="42"/>
      <c r="G34" s="42"/>
      <c r="H34" s="42"/>
      <c r="I34" s="42"/>
      <c r="J34" s="42"/>
      <c r="K34" s="59"/>
      <c r="L34" s="59"/>
      <c r="M34" s="59"/>
      <c r="N34" s="59"/>
      <c r="O34" s="59"/>
      <c r="P34" s="59"/>
      <c r="Q34" s="59"/>
    </row>
    <row r="35" spans="1:27" s="5" customFormat="1" ht="15" customHeight="1" x14ac:dyDescent="0.25">
      <c r="A35" s="3" t="s">
        <v>98</v>
      </c>
      <c r="B35" s="42"/>
      <c r="C35" s="42"/>
      <c r="D35" s="159" t="s">
        <v>99</v>
      </c>
      <c r="E35" s="42"/>
      <c r="F35" s="42"/>
      <c r="G35" s="42"/>
      <c r="H35" s="42"/>
      <c r="I35" s="42"/>
      <c r="J35" s="42"/>
      <c r="K35" s="159" t="s">
        <v>100</v>
      </c>
      <c r="L35" s="59"/>
      <c r="M35" s="59"/>
      <c r="N35" s="59"/>
      <c r="O35" s="59"/>
      <c r="P35" s="159" t="s">
        <v>98</v>
      </c>
      <c r="Q35" s="59"/>
      <c r="R35" s="59"/>
      <c r="S35" s="159" t="s">
        <v>99</v>
      </c>
      <c r="T35" s="59"/>
      <c r="U35" s="59"/>
      <c r="V35" s="59"/>
      <c r="W35" s="59"/>
      <c r="X35" s="59"/>
      <c r="Y35" s="59"/>
      <c r="AA35" s="159" t="s">
        <v>106</v>
      </c>
    </row>
    <row r="36" spans="1:27" s="5" customFormat="1" ht="15" customHeight="1" x14ac:dyDescent="0.25">
      <c r="B36" s="42"/>
      <c r="C36" s="42"/>
      <c r="D36" s="42"/>
      <c r="E36" s="42"/>
      <c r="F36" s="42"/>
      <c r="G36" s="42"/>
      <c r="H36" s="42"/>
      <c r="I36" s="42"/>
      <c r="J36" s="42"/>
      <c r="K36" s="59"/>
      <c r="L36" s="10"/>
      <c r="M36" s="59"/>
      <c r="N36" s="59"/>
      <c r="O36" s="59"/>
      <c r="Q36" s="59"/>
    </row>
    <row r="37" spans="1:27" s="5" customFormat="1" ht="15" customHeight="1" x14ac:dyDescent="0.25">
      <c r="B37" s="42"/>
      <c r="C37" s="42"/>
      <c r="D37" s="42"/>
      <c r="E37" s="42"/>
      <c r="F37" s="42"/>
      <c r="G37" s="42"/>
      <c r="H37" s="42"/>
      <c r="I37" s="42"/>
      <c r="J37" s="42"/>
      <c r="K37" s="59"/>
      <c r="L37" s="61"/>
      <c r="M37" s="59"/>
      <c r="N37" s="59"/>
      <c r="O37" s="59"/>
      <c r="Q37" s="59"/>
    </row>
    <row r="38" spans="1:27" s="5" customFormat="1" ht="15" customHeight="1" x14ac:dyDescent="0.25">
      <c r="A38" s="68"/>
      <c r="B38" s="140"/>
      <c r="C38" s="140"/>
      <c r="D38" s="140"/>
      <c r="E38" s="140"/>
      <c r="F38" s="140"/>
      <c r="G38" s="140"/>
      <c r="H38" s="140"/>
      <c r="I38" s="140"/>
      <c r="J38" s="140"/>
      <c r="K38" s="69"/>
      <c r="L38" s="59"/>
      <c r="M38" s="59"/>
      <c r="N38" s="59"/>
      <c r="O38" s="59"/>
      <c r="P38" s="59"/>
      <c r="Q38" s="59"/>
    </row>
    <row r="39" spans="1:27" s="5" customFormat="1" ht="15" customHeight="1" x14ac:dyDescent="0.25">
      <c r="A39" s="43"/>
      <c r="B39" s="140"/>
      <c r="C39" s="140"/>
      <c r="D39" s="140"/>
      <c r="E39" s="140"/>
      <c r="F39" s="140"/>
      <c r="G39" s="140"/>
      <c r="H39" s="140"/>
      <c r="I39" s="140"/>
      <c r="J39" s="140"/>
      <c r="K39" s="69"/>
      <c r="L39" s="15"/>
      <c r="M39" s="59"/>
      <c r="N39" s="59"/>
      <c r="O39" s="59"/>
      <c r="P39" s="59"/>
      <c r="Q39" s="59"/>
    </row>
    <row r="40" spans="1:27" s="5" customFormat="1" ht="15" customHeight="1" x14ac:dyDescent="0.25">
      <c r="A40" s="41"/>
      <c r="B40" s="140"/>
      <c r="C40" s="140"/>
      <c r="D40" s="140"/>
      <c r="E40" s="140"/>
      <c r="F40" s="140"/>
      <c r="G40" s="140"/>
      <c r="H40" s="140"/>
      <c r="I40" s="140"/>
      <c r="J40" s="140"/>
      <c r="K40" s="69"/>
      <c r="L40" s="61"/>
      <c r="M40" s="59"/>
      <c r="N40" s="59"/>
      <c r="O40" s="59"/>
      <c r="P40" s="59"/>
      <c r="Q40" s="59"/>
    </row>
    <row r="41" spans="1:27" s="5" customFormat="1" ht="15" customHeight="1" x14ac:dyDescent="0.25">
      <c r="A41" s="42"/>
      <c r="B41" s="140"/>
      <c r="C41" s="140"/>
      <c r="D41" s="140"/>
      <c r="E41" s="140"/>
      <c r="F41" s="140"/>
      <c r="G41" s="140"/>
      <c r="H41" s="140"/>
      <c r="I41" s="140"/>
      <c r="J41" s="140"/>
      <c r="K41" s="69"/>
      <c r="L41" s="59"/>
      <c r="M41" s="59"/>
      <c r="N41" s="59"/>
      <c r="O41" s="59"/>
      <c r="P41" s="59"/>
      <c r="Q41" s="59"/>
    </row>
    <row r="42" spans="1:27" s="5" customFormat="1" ht="15" customHeight="1" x14ac:dyDescent="0.25">
      <c r="A42" s="42"/>
      <c r="B42" s="140"/>
      <c r="C42" s="140"/>
      <c r="D42" s="140"/>
      <c r="E42" s="140"/>
      <c r="F42" s="140"/>
      <c r="G42" s="140"/>
      <c r="H42" s="140"/>
      <c r="I42" s="140"/>
      <c r="J42" s="140"/>
      <c r="K42" s="69"/>
      <c r="L42" s="59"/>
      <c r="M42" s="59"/>
      <c r="N42" s="59"/>
      <c r="O42" s="59"/>
      <c r="P42" s="59"/>
      <c r="Q42" s="59"/>
    </row>
    <row r="43" spans="1:27" s="5" customFormat="1" ht="15" customHeight="1" x14ac:dyDescent="0.25">
      <c r="A43" s="42"/>
      <c r="B43" s="42"/>
      <c r="C43" s="42"/>
      <c r="D43" s="42"/>
      <c r="E43" s="42"/>
      <c r="F43" s="42"/>
      <c r="G43" s="42"/>
      <c r="H43" s="42"/>
      <c r="I43" s="42"/>
      <c r="J43" s="42"/>
      <c r="K43" s="59"/>
      <c r="L43" s="59"/>
      <c r="M43" s="59"/>
      <c r="N43" s="59"/>
      <c r="O43" s="59"/>
      <c r="P43" s="59"/>
      <c r="Q43" s="59"/>
    </row>
    <row r="44" spans="1:27" s="5" customFormat="1" ht="15" customHeight="1" x14ac:dyDescent="0.25">
      <c r="A44" s="42"/>
      <c r="B44" s="42"/>
      <c r="C44" s="42"/>
      <c r="D44" s="42"/>
      <c r="E44" s="42"/>
      <c r="F44" s="42"/>
      <c r="G44" s="42"/>
      <c r="H44" s="42"/>
      <c r="I44" s="42"/>
      <c r="J44" s="42"/>
    </row>
    <row r="45" spans="1:27" s="5" customFormat="1" ht="15" customHeight="1" x14ac:dyDescent="0.25">
      <c r="A45" s="42"/>
      <c r="B45" s="42"/>
      <c r="C45" s="42"/>
      <c r="D45" s="42"/>
      <c r="E45" s="42"/>
      <c r="F45" s="42"/>
      <c r="G45" s="42"/>
      <c r="H45" s="42"/>
      <c r="I45" s="42"/>
      <c r="J45" s="42"/>
    </row>
    <row r="46" spans="1:27" ht="15" customHeight="1" x14ac:dyDescent="0.2">
      <c r="A46" s="40"/>
      <c r="B46" s="40"/>
      <c r="C46" s="40"/>
      <c r="D46" s="40"/>
      <c r="E46" s="40"/>
      <c r="F46" s="40"/>
      <c r="G46" s="40"/>
      <c r="H46" s="40"/>
      <c r="I46" s="40"/>
      <c r="J46" s="40"/>
    </row>
    <row r="47" spans="1:27" x14ac:dyDescent="0.2">
      <c r="A47" s="63"/>
      <c r="B47" s="63"/>
      <c r="C47" s="63"/>
      <c r="D47" s="63"/>
      <c r="E47" s="63"/>
      <c r="F47" s="63"/>
      <c r="G47" s="63"/>
      <c r="H47" s="63"/>
      <c r="I47" s="63"/>
      <c r="J47" s="63"/>
    </row>
  </sheetData>
  <mergeCells count="19">
    <mergeCell ref="S23:T23"/>
    <mergeCell ref="T3:U3"/>
    <mergeCell ref="V3:W3"/>
    <mergeCell ref="X3:Y3"/>
    <mergeCell ref="Z3:AA3"/>
    <mergeCell ref="M1:O1"/>
    <mergeCell ref="AB1:AD1"/>
    <mergeCell ref="AB3:AC3"/>
    <mergeCell ref="P9:P12"/>
    <mergeCell ref="A2:O2"/>
    <mergeCell ref="P2:AD2"/>
    <mergeCell ref="A3:B4"/>
    <mergeCell ref="C3:D3"/>
    <mergeCell ref="E3:F3"/>
    <mergeCell ref="G3:H3"/>
    <mergeCell ref="I3:J3"/>
    <mergeCell ref="K3:L3"/>
    <mergeCell ref="P3:Q4"/>
    <mergeCell ref="R3:S3"/>
  </mergeCells>
  <hyperlinks>
    <hyperlink ref="M1:O1" location="Inhalt_Jugendliche!A1" display="zurück zur Übersicht"/>
    <hyperlink ref="AB1:AD1"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42"/>
  <sheetViews>
    <sheetView showGridLines="0" view="pageLayout" zoomScale="70" zoomScaleNormal="100" zoomScalePageLayoutView="70" workbookViewId="0">
      <selection activeCell="M1" sqref="M1:O1"/>
    </sheetView>
  </sheetViews>
  <sheetFormatPr baseColWidth="10" defaultColWidth="11.42578125" defaultRowHeight="14.25" x14ac:dyDescent="0.2"/>
  <cols>
    <col min="1" max="1" width="11.140625" style="11" customWidth="1"/>
    <col min="2" max="2" width="23" style="11" customWidth="1"/>
    <col min="3" max="12" width="7.28515625" style="11" customWidth="1"/>
    <col min="13" max="13" width="7.85546875" style="11" customWidth="1"/>
    <col min="14" max="14" width="12.85546875" style="11" customWidth="1"/>
    <col min="15" max="15" width="5.140625" style="11" customWidth="1"/>
    <col min="16" max="16" width="13.5703125" style="11" customWidth="1"/>
    <col min="17" max="17" width="20.85546875" style="11" customWidth="1"/>
    <col min="18" max="27" width="7.42578125" style="11" customWidth="1"/>
    <col min="28" max="16384" width="11.42578125" style="11"/>
  </cols>
  <sheetData>
    <row r="1" spans="1:29" ht="15" x14ac:dyDescent="0.25">
      <c r="M1" s="921" t="s">
        <v>316</v>
      </c>
      <c r="N1" s="921"/>
      <c r="O1" s="921"/>
      <c r="AA1" s="921" t="s">
        <v>316</v>
      </c>
      <c r="AB1" s="921"/>
      <c r="AC1" s="921"/>
    </row>
    <row r="2" spans="1:29" ht="15" customHeight="1" x14ac:dyDescent="0.2">
      <c r="A2" s="914" t="s">
        <v>110</v>
      </c>
      <c r="B2" s="914"/>
      <c r="C2" s="914"/>
      <c r="D2" s="914"/>
      <c r="E2" s="914"/>
      <c r="F2" s="914"/>
      <c r="G2" s="914"/>
      <c r="H2" s="914"/>
      <c r="I2" s="914"/>
      <c r="J2" s="914"/>
      <c r="K2" s="914"/>
      <c r="L2" s="914"/>
      <c r="M2" s="914"/>
      <c r="N2" s="914"/>
      <c r="O2" s="914"/>
      <c r="P2" s="914" t="s">
        <v>109</v>
      </c>
      <c r="Q2" s="914"/>
      <c r="R2" s="914"/>
      <c r="S2" s="914"/>
      <c r="T2" s="914"/>
      <c r="U2" s="914"/>
      <c r="V2" s="914"/>
      <c r="W2" s="914"/>
      <c r="X2" s="914"/>
      <c r="Y2" s="914"/>
      <c r="Z2" s="914"/>
      <c r="AA2" s="914"/>
      <c r="AB2" s="914"/>
    </row>
    <row r="3" spans="1:29" ht="24" customHeight="1" x14ac:dyDescent="0.2">
      <c r="A3" s="932" t="s">
        <v>87</v>
      </c>
      <c r="B3" s="933"/>
      <c r="C3" s="926" t="s">
        <v>91</v>
      </c>
      <c r="D3" s="927"/>
      <c r="E3" s="926" t="s">
        <v>92</v>
      </c>
      <c r="F3" s="927"/>
      <c r="G3" s="926" t="s">
        <v>93</v>
      </c>
      <c r="H3" s="927"/>
      <c r="I3" s="926" t="s">
        <v>94</v>
      </c>
      <c r="J3" s="927"/>
      <c r="K3" s="928" t="s">
        <v>95</v>
      </c>
      <c r="L3" s="929"/>
      <c r="P3" s="932" t="s">
        <v>87</v>
      </c>
      <c r="Q3" s="933"/>
      <c r="R3" s="926" t="s">
        <v>91</v>
      </c>
      <c r="S3" s="927"/>
      <c r="T3" s="926" t="s">
        <v>92</v>
      </c>
      <c r="U3" s="927"/>
      <c r="V3" s="926" t="s">
        <v>93</v>
      </c>
      <c r="W3" s="927"/>
      <c r="X3" s="928" t="s">
        <v>94</v>
      </c>
      <c r="Y3" s="929"/>
      <c r="Z3" s="930" t="s">
        <v>103</v>
      </c>
      <c r="AA3" s="931"/>
    </row>
    <row r="4" spans="1:29" ht="11.25" customHeight="1" x14ac:dyDescent="0.2">
      <c r="A4" s="934"/>
      <c r="B4" s="935"/>
      <c r="C4" s="141" t="s">
        <v>0</v>
      </c>
      <c r="D4" s="141" t="s">
        <v>1</v>
      </c>
      <c r="E4" s="141" t="s">
        <v>0</v>
      </c>
      <c r="F4" s="141" t="s">
        <v>1</v>
      </c>
      <c r="G4" s="142" t="s">
        <v>0</v>
      </c>
      <c r="H4" s="142" t="s">
        <v>1</v>
      </c>
      <c r="I4" s="143" t="s">
        <v>0</v>
      </c>
      <c r="J4" s="144" t="s">
        <v>1</v>
      </c>
      <c r="K4" s="145" t="s">
        <v>0</v>
      </c>
      <c r="L4" s="146" t="s">
        <v>1</v>
      </c>
      <c r="P4" s="934"/>
      <c r="Q4" s="935"/>
      <c r="R4" s="141" t="s">
        <v>0</v>
      </c>
      <c r="S4" s="141" t="s">
        <v>1</v>
      </c>
      <c r="T4" s="141" t="s">
        <v>0</v>
      </c>
      <c r="U4" s="141" t="s">
        <v>1</v>
      </c>
      <c r="V4" s="143" t="s">
        <v>0</v>
      </c>
      <c r="W4" s="144" t="s">
        <v>1</v>
      </c>
      <c r="X4" s="145" t="s">
        <v>0</v>
      </c>
      <c r="Y4" s="146" t="s">
        <v>1</v>
      </c>
      <c r="Z4" s="161" t="s">
        <v>0</v>
      </c>
      <c r="AA4" s="161" t="s">
        <v>1</v>
      </c>
    </row>
    <row r="5" spans="1:29" ht="11.25" customHeight="1" x14ac:dyDescent="0.2">
      <c r="A5" s="147" t="s">
        <v>2</v>
      </c>
      <c r="B5" s="148" t="s">
        <v>35</v>
      </c>
      <c r="C5" s="149">
        <v>199</v>
      </c>
      <c r="D5" s="150">
        <v>0.54670329670329665</v>
      </c>
      <c r="E5" s="149">
        <v>484</v>
      </c>
      <c r="F5" s="150">
        <v>0.54199328107502798</v>
      </c>
      <c r="G5" s="149">
        <v>976</v>
      </c>
      <c r="H5" s="150">
        <v>0.46431969552806851</v>
      </c>
      <c r="I5" s="151">
        <v>56</v>
      </c>
      <c r="J5" s="150">
        <v>0.49557522123893805</v>
      </c>
      <c r="K5" s="149">
        <v>73</v>
      </c>
      <c r="L5" s="150">
        <v>0.53676470588235292</v>
      </c>
      <c r="P5" s="170" t="s">
        <v>2</v>
      </c>
      <c r="Q5" s="148" t="s">
        <v>35</v>
      </c>
      <c r="R5" s="149">
        <v>3210</v>
      </c>
      <c r="S5" s="150">
        <v>0.59279778393351801</v>
      </c>
      <c r="T5" s="149">
        <v>7070</v>
      </c>
      <c r="U5" s="150">
        <v>0.53101997896950581</v>
      </c>
      <c r="V5" s="149">
        <v>14276</v>
      </c>
      <c r="W5" s="150">
        <v>0.45253114400735411</v>
      </c>
      <c r="X5" s="151">
        <v>5061</v>
      </c>
      <c r="Y5" s="150">
        <v>0.52234492723707293</v>
      </c>
      <c r="Z5" s="149">
        <v>1179</v>
      </c>
      <c r="AA5" s="150">
        <v>0.632171581769437</v>
      </c>
    </row>
    <row r="6" spans="1:29" ht="11.25" customHeight="1" x14ac:dyDescent="0.2">
      <c r="A6" s="152"/>
      <c r="B6" s="153" t="s">
        <v>36</v>
      </c>
      <c r="C6" s="149">
        <v>165</v>
      </c>
      <c r="D6" s="150">
        <v>0.4532967032967033</v>
      </c>
      <c r="E6" s="149">
        <v>409</v>
      </c>
      <c r="F6" s="150">
        <v>0.45800671892497202</v>
      </c>
      <c r="G6" s="149">
        <v>1126</v>
      </c>
      <c r="H6" s="150">
        <v>0.53568030447193149</v>
      </c>
      <c r="I6" s="151">
        <v>57</v>
      </c>
      <c r="J6" s="150">
        <v>0.50442477876106195</v>
      </c>
      <c r="K6" s="149">
        <v>63</v>
      </c>
      <c r="L6" s="150">
        <v>0.46323529411764708</v>
      </c>
      <c r="P6" s="171"/>
      <c r="Q6" s="153" t="s">
        <v>36</v>
      </c>
      <c r="R6" s="149">
        <v>2205</v>
      </c>
      <c r="S6" s="150">
        <v>0.40720221606648199</v>
      </c>
      <c r="T6" s="149">
        <v>6244</v>
      </c>
      <c r="U6" s="150">
        <v>0.46898002103049424</v>
      </c>
      <c r="V6" s="149">
        <v>17271</v>
      </c>
      <c r="W6" s="150">
        <v>0.54746885599264594</v>
      </c>
      <c r="X6" s="151">
        <v>4628</v>
      </c>
      <c r="Y6" s="150">
        <v>0.47765507276292701</v>
      </c>
      <c r="Z6" s="149">
        <v>686</v>
      </c>
      <c r="AA6" s="150">
        <v>0.367828418230563</v>
      </c>
    </row>
    <row r="7" spans="1:29" ht="11.25" customHeight="1" x14ac:dyDescent="0.2">
      <c r="A7" s="152"/>
      <c r="B7" s="154" t="s">
        <v>101</v>
      </c>
      <c r="C7" s="149">
        <v>364</v>
      </c>
      <c r="D7" s="150">
        <v>1</v>
      </c>
      <c r="E7" s="149">
        <v>893</v>
      </c>
      <c r="F7" s="150">
        <v>1</v>
      </c>
      <c r="G7" s="149">
        <v>2102</v>
      </c>
      <c r="H7" s="150">
        <v>1</v>
      </c>
      <c r="I7" s="151">
        <v>113</v>
      </c>
      <c r="J7" s="150">
        <v>1</v>
      </c>
      <c r="K7" s="149">
        <v>136</v>
      </c>
      <c r="L7" s="150">
        <v>1</v>
      </c>
      <c r="P7" s="171"/>
      <c r="Q7" s="154" t="s">
        <v>105</v>
      </c>
      <c r="R7" s="149">
        <v>5415</v>
      </c>
      <c r="S7" s="150">
        <v>1</v>
      </c>
      <c r="T7" s="149">
        <v>13314</v>
      </c>
      <c r="U7" s="150">
        <v>1</v>
      </c>
      <c r="V7" s="149">
        <v>31547</v>
      </c>
      <c r="W7" s="150">
        <v>1</v>
      </c>
      <c r="X7" s="151">
        <v>9689</v>
      </c>
      <c r="Y7" s="150">
        <v>1</v>
      </c>
      <c r="Z7" s="149">
        <v>1865</v>
      </c>
      <c r="AA7" s="150">
        <v>1</v>
      </c>
    </row>
    <row r="8" spans="1:29" ht="11.25" customHeight="1" x14ac:dyDescent="0.2">
      <c r="A8" s="155"/>
      <c r="B8" s="157" t="s">
        <v>96</v>
      </c>
      <c r="C8" s="149">
        <v>328</v>
      </c>
      <c r="D8" s="150">
        <v>0.90109890109890112</v>
      </c>
      <c r="E8" s="149">
        <v>882</v>
      </c>
      <c r="F8" s="150">
        <v>0.98768197088465848</v>
      </c>
      <c r="G8" s="149">
        <v>2097</v>
      </c>
      <c r="H8" s="150">
        <v>0.99762131303520452</v>
      </c>
      <c r="I8" s="151">
        <v>113</v>
      </c>
      <c r="J8" s="150">
        <v>1</v>
      </c>
      <c r="K8" s="149">
        <v>131</v>
      </c>
      <c r="L8" s="150">
        <v>0.96323529411764708</v>
      </c>
      <c r="P8" s="172"/>
      <c r="Q8" s="157" t="s">
        <v>96</v>
      </c>
      <c r="R8" s="149">
        <v>4441</v>
      </c>
      <c r="S8" s="150">
        <v>0.82012927054478302</v>
      </c>
      <c r="T8" s="149">
        <v>13195</v>
      </c>
      <c r="U8" s="150">
        <v>0.99106203995793896</v>
      </c>
      <c r="V8" s="149">
        <v>31513</v>
      </c>
      <c r="W8" s="150">
        <v>0.99892224300250421</v>
      </c>
      <c r="X8" s="151">
        <v>9462</v>
      </c>
      <c r="Y8" s="150">
        <v>0.9765713695943854</v>
      </c>
      <c r="Z8" s="149">
        <v>1546</v>
      </c>
      <c r="AA8" s="150">
        <v>0.82895442359249327</v>
      </c>
    </row>
    <row r="9" spans="1:29" ht="11.25" customHeight="1" x14ac:dyDescent="0.2">
      <c r="A9" s="152" t="s">
        <v>6</v>
      </c>
      <c r="B9" s="153" t="s">
        <v>35</v>
      </c>
      <c r="C9" s="156">
        <v>59</v>
      </c>
      <c r="D9" s="150">
        <v>0.60824742268041232</v>
      </c>
      <c r="E9" s="149">
        <v>51</v>
      </c>
      <c r="F9" s="150">
        <v>0.54255319148936165</v>
      </c>
      <c r="G9" s="149">
        <v>40</v>
      </c>
      <c r="H9" s="150">
        <v>0.47619047619047616</v>
      </c>
      <c r="I9" s="151">
        <v>3</v>
      </c>
      <c r="J9" s="150">
        <v>0.6</v>
      </c>
      <c r="K9" s="149">
        <v>7</v>
      </c>
      <c r="L9" s="150">
        <v>0.3888888888888889</v>
      </c>
      <c r="P9" s="170" t="s">
        <v>6</v>
      </c>
      <c r="Q9" s="153" t="s">
        <v>35</v>
      </c>
      <c r="R9" s="156">
        <v>1152</v>
      </c>
      <c r="S9" s="150">
        <v>0.57715430861723449</v>
      </c>
      <c r="T9" s="149">
        <v>961</v>
      </c>
      <c r="U9" s="150">
        <v>0.49612803304078473</v>
      </c>
      <c r="V9" s="149">
        <v>826</v>
      </c>
      <c r="W9" s="150">
        <v>0.44360902255639095</v>
      </c>
      <c r="X9" s="151">
        <v>863</v>
      </c>
      <c r="Y9" s="150">
        <v>0.49229891614375354</v>
      </c>
      <c r="Z9" s="149">
        <v>270</v>
      </c>
      <c r="AA9" s="150">
        <v>0.57569296375266521</v>
      </c>
    </row>
    <row r="10" spans="1:29" ht="11.25" customHeight="1" x14ac:dyDescent="0.2">
      <c r="A10" s="152"/>
      <c r="B10" s="153" t="s">
        <v>36</v>
      </c>
      <c r="C10" s="156">
        <v>38</v>
      </c>
      <c r="D10" s="150">
        <v>0.39175257731958762</v>
      </c>
      <c r="E10" s="149">
        <v>43</v>
      </c>
      <c r="F10" s="150">
        <v>0.45744680851063829</v>
      </c>
      <c r="G10" s="149">
        <v>44</v>
      </c>
      <c r="H10" s="150">
        <v>0.52380952380952384</v>
      </c>
      <c r="I10" s="151">
        <v>2</v>
      </c>
      <c r="J10" s="150">
        <v>0.4</v>
      </c>
      <c r="K10" s="149">
        <v>11</v>
      </c>
      <c r="L10" s="150">
        <v>0.61111111111111116</v>
      </c>
      <c r="P10" s="171"/>
      <c r="Q10" s="153" t="s">
        <v>36</v>
      </c>
      <c r="R10" s="156">
        <v>844</v>
      </c>
      <c r="S10" s="150">
        <v>0.42284569138276551</v>
      </c>
      <c r="T10" s="149">
        <v>976</v>
      </c>
      <c r="U10" s="150">
        <v>0.50387196695921532</v>
      </c>
      <c r="V10" s="149">
        <v>1036</v>
      </c>
      <c r="W10" s="150">
        <v>0.55639097744360899</v>
      </c>
      <c r="X10" s="151">
        <v>890</v>
      </c>
      <c r="Y10" s="150">
        <v>0.50770108385624646</v>
      </c>
      <c r="Z10" s="149">
        <v>199</v>
      </c>
      <c r="AA10" s="150">
        <v>0.42430703624733473</v>
      </c>
    </row>
    <row r="11" spans="1:29" ht="11.25" customHeight="1" x14ac:dyDescent="0.2">
      <c r="A11" s="152"/>
      <c r="B11" s="154" t="s">
        <v>87</v>
      </c>
      <c r="C11" s="156">
        <v>97</v>
      </c>
      <c r="D11" s="150">
        <v>1</v>
      </c>
      <c r="E11" s="149">
        <v>94</v>
      </c>
      <c r="F11" s="150">
        <v>1</v>
      </c>
      <c r="G11" s="149">
        <v>84</v>
      </c>
      <c r="H11" s="150">
        <v>1</v>
      </c>
      <c r="I11" s="151">
        <v>5</v>
      </c>
      <c r="J11" s="150">
        <v>1</v>
      </c>
      <c r="K11" s="149">
        <v>18</v>
      </c>
      <c r="L11" s="150">
        <v>1</v>
      </c>
      <c r="P11" s="171"/>
      <c r="Q11" s="154" t="s">
        <v>105</v>
      </c>
      <c r="R11" s="156">
        <v>1996</v>
      </c>
      <c r="S11" s="150">
        <v>1</v>
      </c>
      <c r="T11" s="149">
        <v>1937</v>
      </c>
      <c r="U11" s="150">
        <v>1</v>
      </c>
      <c r="V11" s="149">
        <v>1862</v>
      </c>
      <c r="W11" s="150">
        <v>1</v>
      </c>
      <c r="X11" s="151">
        <v>1753</v>
      </c>
      <c r="Y11" s="150">
        <v>1</v>
      </c>
      <c r="Z11" s="149">
        <v>469</v>
      </c>
      <c r="AA11" s="150">
        <v>1</v>
      </c>
    </row>
    <row r="12" spans="1:29" ht="11.25" customHeight="1" x14ac:dyDescent="0.2">
      <c r="A12" s="155"/>
      <c r="B12" s="157" t="s">
        <v>96</v>
      </c>
      <c r="C12" s="156">
        <v>79</v>
      </c>
      <c r="D12" s="150">
        <v>0.81443298969072164</v>
      </c>
      <c r="E12" s="149">
        <v>94</v>
      </c>
      <c r="F12" s="150">
        <v>1</v>
      </c>
      <c r="G12" s="149">
        <v>84</v>
      </c>
      <c r="H12" s="150">
        <v>1</v>
      </c>
      <c r="I12" s="151">
        <v>5</v>
      </c>
      <c r="J12" s="150">
        <v>1</v>
      </c>
      <c r="K12" s="149">
        <v>18</v>
      </c>
      <c r="L12" s="150">
        <v>1</v>
      </c>
      <c r="P12" s="155"/>
      <c r="Q12" s="157" t="s">
        <v>96</v>
      </c>
      <c r="R12" s="156">
        <v>1461</v>
      </c>
      <c r="S12" s="150">
        <v>0.7319639278557114</v>
      </c>
      <c r="T12" s="149">
        <v>1908</v>
      </c>
      <c r="U12" s="150">
        <v>0.98502839442436763</v>
      </c>
      <c r="V12" s="149">
        <v>1858</v>
      </c>
      <c r="W12" s="150">
        <v>0.99785177228786248</v>
      </c>
      <c r="X12" s="151">
        <v>1629</v>
      </c>
      <c r="Y12" s="150">
        <v>0.92926411865373648</v>
      </c>
      <c r="Z12" s="149">
        <v>430</v>
      </c>
      <c r="AA12" s="150">
        <v>0.91684434968017059</v>
      </c>
    </row>
    <row r="13" spans="1:29" s="5" customFormat="1" ht="14.1" customHeight="1" x14ac:dyDescent="0.25">
      <c r="A13" s="3" t="s">
        <v>98</v>
      </c>
      <c r="B13" s="3"/>
      <c r="C13" s="3"/>
      <c r="D13" s="3" t="s">
        <v>99</v>
      </c>
      <c r="E13" s="3"/>
      <c r="G13" s="3"/>
      <c r="H13" s="3"/>
      <c r="I13" s="3"/>
      <c r="J13" s="3"/>
      <c r="K13" s="3" t="s">
        <v>100</v>
      </c>
      <c r="L13" s="3"/>
      <c r="P13" s="3" t="s">
        <v>98</v>
      </c>
      <c r="Q13" s="3"/>
      <c r="R13" s="3"/>
      <c r="S13" s="3" t="s">
        <v>99</v>
      </c>
      <c r="U13" s="3"/>
      <c r="V13" s="3"/>
      <c r="W13" s="3"/>
      <c r="X13" s="3" t="s">
        <v>100</v>
      </c>
      <c r="Y13" s="3"/>
    </row>
    <row r="14" spans="1:29" s="5" customFormat="1" ht="15" customHeight="1" x14ac:dyDescent="0.25">
      <c r="B14"/>
      <c r="C14"/>
      <c r="D14"/>
      <c r="E14"/>
      <c r="F14"/>
      <c r="G14"/>
      <c r="H14"/>
      <c r="I14"/>
      <c r="J14"/>
      <c r="L14"/>
      <c r="Q14"/>
      <c r="R14"/>
      <c r="S14"/>
      <c r="T14"/>
      <c r="U14"/>
      <c r="V14"/>
      <c r="W14"/>
      <c r="Y14"/>
    </row>
    <row r="15" spans="1:29" s="5" customFormat="1" ht="15" customHeight="1" x14ac:dyDescent="0.25">
      <c r="B15"/>
      <c r="C15"/>
      <c r="D15"/>
      <c r="E15"/>
      <c r="F15"/>
      <c r="G15"/>
      <c r="H15"/>
      <c r="I15"/>
      <c r="J15"/>
      <c r="L15"/>
      <c r="Q15"/>
      <c r="R15"/>
      <c r="S15"/>
      <c r="T15"/>
      <c r="U15"/>
      <c r="V15"/>
      <c r="W15"/>
      <c r="Y15"/>
    </row>
    <row r="16" spans="1:29" s="5" customFormat="1" ht="15" customHeight="1" x14ac:dyDescent="0.25">
      <c r="K16" s="43"/>
    </row>
    <row r="17" spans="1:24" s="5" customFormat="1" ht="15" customHeight="1" x14ac:dyDescent="0.25">
      <c r="B17" s="7"/>
      <c r="C17" s="7"/>
      <c r="D17" s="7"/>
      <c r="E17" s="7"/>
      <c r="F17" s="7"/>
      <c r="G17" s="7"/>
      <c r="H17" s="7"/>
      <c r="I17" s="7"/>
      <c r="J17" s="42"/>
      <c r="K17" s="59"/>
      <c r="L17" s="43"/>
      <c r="M17" s="7"/>
      <c r="N17" s="7"/>
      <c r="O17" s="7"/>
      <c r="Q17" s="925"/>
      <c r="R17" s="925"/>
      <c r="S17" s="165" t="s">
        <v>91</v>
      </c>
      <c r="T17" s="165" t="s">
        <v>92</v>
      </c>
      <c r="U17" s="165" t="s">
        <v>93</v>
      </c>
      <c r="V17" s="165" t="s">
        <v>111</v>
      </c>
      <c r="W17" s="166" t="s">
        <v>112</v>
      </c>
      <c r="X17" s="107"/>
    </row>
    <row r="18" spans="1:24" s="5" customFormat="1" ht="15" customHeight="1" x14ac:dyDescent="0.25">
      <c r="A18" s="42"/>
      <c r="B18" s="42"/>
      <c r="C18" s="42"/>
      <c r="D18" s="42"/>
      <c r="E18" s="42"/>
      <c r="F18" s="42"/>
      <c r="G18" s="42"/>
      <c r="H18" s="42"/>
      <c r="I18" s="42"/>
      <c r="J18" s="42"/>
      <c r="K18" s="59"/>
      <c r="L18" s="42"/>
      <c r="M18" s="42"/>
      <c r="N18" s="42"/>
      <c r="O18" s="42"/>
      <c r="P18" s="42"/>
      <c r="Q18" s="10" t="s">
        <v>2</v>
      </c>
      <c r="R18" s="10" t="s">
        <v>35</v>
      </c>
      <c r="S18" s="168">
        <f>R5</f>
        <v>3210</v>
      </c>
      <c r="T18" s="168">
        <f>T5</f>
        <v>7070</v>
      </c>
      <c r="U18" s="168">
        <f>V5</f>
        <v>14276</v>
      </c>
      <c r="V18" s="169">
        <f>X5</f>
        <v>5061</v>
      </c>
      <c r="W18" s="169">
        <f>Z5</f>
        <v>1179</v>
      </c>
      <c r="X18" s="168"/>
    </row>
    <row r="19" spans="1:24" s="5" customFormat="1" ht="15" customHeight="1" x14ac:dyDescent="0.25">
      <c r="A19" s="46"/>
      <c r="B19" s="99"/>
      <c r="C19" s="99"/>
      <c r="D19" s="42"/>
      <c r="E19" s="42"/>
      <c r="F19" s="42"/>
      <c r="G19" s="42"/>
      <c r="H19" s="42"/>
      <c r="I19" s="42"/>
      <c r="J19" s="42"/>
      <c r="K19" s="59"/>
      <c r="L19" s="46"/>
      <c r="M19" s="46"/>
      <c r="Q19" s="10"/>
      <c r="R19" s="10" t="s">
        <v>36</v>
      </c>
      <c r="S19" s="168">
        <f>R6</f>
        <v>2205</v>
      </c>
      <c r="T19" s="168">
        <f>T6</f>
        <v>6244</v>
      </c>
      <c r="U19" s="168">
        <f>V6</f>
        <v>17271</v>
      </c>
      <c r="V19" s="169">
        <f>X6</f>
        <v>4628</v>
      </c>
      <c r="W19" s="169">
        <f>Z6</f>
        <v>686</v>
      </c>
      <c r="X19" s="168"/>
    </row>
    <row r="20" spans="1:24" s="5" customFormat="1" ht="19.5" customHeight="1" x14ac:dyDescent="0.25">
      <c r="A20" s="105"/>
      <c r="B20" s="105"/>
      <c r="C20" s="82" t="s">
        <v>91</v>
      </c>
      <c r="D20" s="82" t="s">
        <v>92</v>
      </c>
      <c r="E20" s="82" t="s">
        <v>93</v>
      </c>
      <c r="F20" s="82" t="s">
        <v>94</v>
      </c>
      <c r="G20" s="82" t="s">
        <v>95</v>
      </c>
      <c r="H20" s="42"/>
      <c r="I20" s="42"/>
      <c r="J20" s="42"/>
      <c r="K20" s="59"/>
      <c r="L20" s="123"/>
      <c r="M20" s="127"/>
      <c r="Q20" s="10" t="s">
        <v>6</v>
      </c>
      <c r="R20" s="10" t="s">
        <v>35</v>
      </c>
      <c r="S20" s="168">
        <f>R9</f>
        <v>1152</v>
      </c>
      <c r="T20" s="168">
        <f>T9</f>
        <v>961</v>
      </c>
      <c r="U20" s="168">
        <f>V9</f>
        <v>826</v>
      </c>
      <c r="V20" s="169">
        <f>X9</f>
        <v>863</v>
      </c>
      <c r="W20" s="169">
        <f>Z9</f>
        <v>270</v>
      </c>
      <c r="X20" s="168"/>
    </row>
    <row r="21" spans="1:24" s="5" customFormat="1" ht="15" customHeight="1" x14ac:dyDescent="0.25">
      <c r="A21" s="47" t="s">
        <v>2</v>
      </c>
      <c r="B21" s="47" t="s">
        <v>35</v>
      </c>
      <c r="C21" s="47">
        <f>C5</f>
        <v>199</v>
      </c>
      <c r="D21" s="47">
        <f>E5</f>
        <v>484</v>
      </c>
      <c r="E21" s="47">
        <f>G5</f>
        <v>976</v>
      </c>
      <c r="F21" s="160">
        <f>I5</f>
        <v>56</v>
      </c>
      <c r="G21" s="47">
        <f>K5</f>
        <v>73</v>
      </c>
      <c r="H21" s="42"/>
      <c r="I21" s="42"/>
      <c r="J21" s="42"/>
      <c r="K21" s="59"/>
      <c r="L21" s="125"/>
      <c r="M21" s="122"/>
      <c r="Q21" s="10"/>
      <c r="R21" s="10" t="s">
        <v>36</v>
      </c>
      <c r="S21" s="168">
        <f>R10</f>
        <v>844</v>
      </c>
      <c r="T21" s="168">
        <f>T10</f>
        <v>976</v>
      </c>
      <c r="U21" s="168">
        <f>V10</f>
        <v>1036</v>
      </c>
      <c r="V21" s="169">
        <f>X10</f>
        <v>890</v>
      </c>
      <c r="W21" s="169">
        <f>Z10</f>
        <v>199</v>
      </c>
      <c r="X21" s="168"/>
    </row>
    <row r="22" spans="1:24" s="5" customFormat="1" ht="15" customHeight="1" x14ac:dyDescent="0.25">
      <c r="A22" s="47"/>
      <c r="B22" s="47" t="s">
        <v>36</v>
      </c>
      <c r="C22" s="47">
        <f>C6</f>
        <v>165</v>
      </c>
      <c r="D22" s="47">
        <f>E6</f>
        <v>409</v>
      </c>
      <c r="E22" s="47">
        <f>G6</f>
        <v>1126</v>
      </c>
      <c r="F22" s="160">
        <f>I6</f>
        <v>57</v>
      </c>
      <c r="G22" s="47">
        <f>K6</f>
        <v>63</v>
      </c>
      <c r="H22" s="42"/>
      <c r="I22" s="42"/>
      <c r="J22" s="42"/>
      <c r="K22" s="59"/>
      <c r="L22" s="125"/>
      <c r="M22" s="122"/>
    </row>
    <row r="23" spans="1:24" s="5" customFormat="1" ht="15" customHeight="1" x14ac:dyDescent="0.25">
      <c r="A23" s="47" t="s">
        <v>6</v>
      </c>
      <c r="B23" s="47" t="s">
        <v>35</v>
      </c>
      <c r="C23" s="47">
        <f>C9</f>
        <v>59</v>
      </c>
      <c r="D23" s="47">
        <f>E9</f>
        <v>51</v>
      </c>
      <c r="E23" s="47">
        <f>G9</f>
        <v>40</v>
      </c>
      <c r="F23" s="160">
        <f>I9</f>
        <v>3</v>
      </c>
      <c r="G23" s="47">
        <f>K9</f>
        <v>7</v>
      </c>
      <c r="H23" s="42"/>
      <c r="I23" s="42"/>
      <c r="J23" s="42"/>
      <c r="K23" s="59"/>
      <c r="L23" s="59"/>
      <c r="M23" s="59"/>
    </row>
    <row r="24" spans="1:24" s="5" customFormat="1" ht="15" customHeight="1" x14ac:dyDescent="0.25">
      <c r="A24" s="47"/>
      <c r="B24" s="47" t="s">
        <v>36</v>
      </c>
      <c r="C24" s="47">
        <f>C10</f>
        <v>38</v>
      </c>
      <c r="D24" s="47">
        <f>E10</f>
        <v>43</v>
      </c>
      <c r="E24" s="47">
        <f>G10</f>
        <v>44</v>
      </c>
      <c r="F24" s="160">
        <f>I10</f>
        <v>2</v>
      </c>
      <c r="G24" s="47">
        <f>K10</f>
        <v>11</v>
      </c>
      <c r="H24" s="42"/>
      <c r="I24" s="42"/>
      <c r="J24" s="42"/>
      <c r="K24" s="59"/>
      <c r="L24" s="59"/>
      <c r="M24" s="59"/>
    </row>
    <row r="25" spans="1:24" s="5" customFormat="1" ht="15" customHeight="1" x14ac:dyDescent="0.25">
      <c r="H25" s="42"/>
      <c r="I25" s="42"/>
      <c r="J25" s="42"/>
      <c r="K25" s="59"/>
      <c r="L25" s="59"/>
      <c r="M25" s="59"/>
      <c r="N25" s="59"/>
      <c r="O25" s="59"/>
      <c r="P25" s="59"/>
      <c r="Q25" s="59"/>
    </row>
    <row r="26" spans="1:24" s="5" customFormat="1" ht="15" customHeight="1" x14ac:dyDescent="0.25">
      <c r="A26" s="42"/>
      <c r="B26" s="42"/>
      <c r="C26" s="42"/>
      <c r="D26" s="42"/>
      <c r="E26" s="42"/>
      <c r="F26" s="42"/>
      <c r="G26" s="42"/>
      <c r="H26" s="42"/>
      <c r="I26" s="42"/>
      <c r="J26" s="42"/>
      <c r="K26" s="59"/>
      <c r="L26" s="59"/>
      <c r="M26" s="59"/>
      <c r="N26" s="59"/>
      <c r="O26" s="59"/>
      <c r="P26" s="59"/>
      <c r="Q26" s="59"/>
    </row>
    <row r="27" spans="1:24" s="5" customFormat="1" ht="15" customHeight="1" x14ac:dyDescent="0.25">
      <c r="A27" s="42"/>
      <c r="B27" s="42"/>
      <c r="C27" s="42"/>
      <c r="D27" s="42"/>
      <c r="E27" s="42"/>
      <c r="F27" s="42"/>
      <c r="G27" s="42"/>
      <c r="H27" s="42"/>
      <c r="I27" s="42"/>
      <c r="J27" s="42"/>
      <c r="K27" s="59"/>
      <c r="L27" s="59"/>
      <c r="M27" s="59"/>
      <c r="N27" s="59"/>
      <c r="O27" s="59"/>
      <c r="P27" s="59"/>
      <c r="Q27" s="59"/>
    </row>
    <row r="28" spans="1:24" s="5" customFormat="1" ht="15" customHeight="1" x14ac:dyDescent="0.25">
      <c r="A28" s="42"/>
      <c r="B28" s="42"/>
      <c r="C28" s="42"/>
      <c r="D28" s="42"/>
      <c r="E28" s="42"/>
      <c r="F28" s="42"/>
      <c r="G28" s="42"/>
      <c r="H28" s="42"/>
      <c r="I28" s="42"/>
      <c r="J28" s="42"/>
      <c r="K28" s="59"/>
      <c r="L28" s="59"/>
      <c r="M28" s="59"/>
      <c r="N28" s="59"/>
      <c r="O28" s="59"/>
      <c r="P28" s="59"/>
      <c r="Q28" s="59"/>
    </row>
    <row r="29" spans="1:24" s="5" customFormat="1" ht="15" customHeight="1" x14ac:dyDescent="0.25">
      <c r="A29" s="42"/>
      <c r="B29" s="42"/>
      <c r="C29" s="42"/>
      <c r="D29" s="42"/>
      <c r="E29" s="42"/>
      <c r="F29" s="42"/>
      <c r="G29" s="42"/>
      <c r="H29" s="42"/>
      <c r="I29" s="42"/>
      <c r="J29" s="42"/>
      <c r="K29" s="59"/>
      <c r="L29" s="59"/>
      <c r="M29" s="59"/>
      <c r="N29" s="59"/>
      <c r="O29" s="59"/>
      <c r="P29" s="59"/>
      <c r="Q29" s="59"/>
    </row>
    <row r="30" spans="1:24" s="5" customFormat="1" ht="15" customHeight="1" x14ac:dyDescent="0.25">
      <c r="O30" s="59"/>
    </row>
    <row r="31" spans="1:24" s="5" customFormat="1" ht="15" customHeight="1" x14ac:dyDescent="0.25">
      <c r="B31" s="42"/>
      <c r="C31" s="42"/>
      <c r="D31" s="42"/>
      <c r="E31" s="42"/>
      <c r="F31" s="42"/>
      <c r="G31" s="42"/>
      <c r="H31" s="42"/>
      <c r="I31" s="42"/>
      <c r="J31" s="42"/>
      <c r="K31" s="59"/>
      <c r="L31" s="10"/>
      <c r="M31" s="59"/>
      <c r="N31" s="59"/>
      <c r="O31" s="59"/>
    </row>
    <row r="32" spans="1:24" s="5" customFormat="1" ht="15" customHeight="1" x14ac:dyDescent="0.25">
      <c r="B32" s="42"/>
      <c r="C32" s="42"/>
      <c r="D32" s="42"/>
      <c r="E32" s="42"/>
      <c r="F32" s="42"/>
      <c r="G32" s="42"/>
      <c r="H32" s="42"/>
      <c r="I32" s="42"/>
      <c r="J32" s="42"/>
      <c r="K32" s="59"/>
      <c r="L32" s="61"/>
      <c r="M32" s="59"/>
      <c r="N32" s="59"/>
      <c r="O32" s="59"/>
      <c r="Q32" s="59"/>
    </row>
    <row r="33" spans="1:26" s="5" customFormat="1" ht="15" customHeight="1" x14ac:dyDescent="0.25">
      <c r="A33" s="68"/>
      <c r="B33" s="140"/>
      <c r="C33" s="140"/>
      <c r="D33" s="140"/>
      <c r="E33" s="140"/>
      <c r="F33" s="140"/>
      <c r="G33" s="140"/>
      <c r="H33" s="140"/>
      <c r="I33" s="140"/>
      <c r="J33" s="140"/>
      <c r="K33" s="69"/>
      <c r="L33" s="59"/>
      <c r="M33" s="59"/>
      <c r="N33" s="59"/>
      <c r="O33" s="59"/>
      <c r="P33" s="59"/>
      <c r="Q33" s="59"/>
    </row>
    <row r="34" spans="1:26" s="5" customFormat="1" ht="15" customHeight="1" x14ac:dyDescent="0.25">
      <c r="A34" s="3" t="s">
        <v>98</v>
      </c>
      <c r="B34" s="42"/>
      <c r="C34" s="42"/>
      <c r="D34" s="159" t="s">
        <v>99</v>
      </c>
      <c r="E34" s="42"/>
      <c r="F34" s="42"/>
      <c r="G34" s="42"/>
      <c r="H34" s="42"/>
      <c r="I34" s="42"/>
      <c r="J34" s="42"/>
      <c r="K34" s="159" t="s">
        <v>100</v>
      </c>
      <c r="L34" s="59"/>
      <c r="M34" s="59"/>
      <c r="N34" s="59"/>
      <c r="O34" s="59"/>
      <c r="P34" s="159" t="s">
        <v>98</v>
      </c>
      <c r="Q34" s="59"/>
      <c r="R34" s="59"/>
      <c r="S34" s="159" t="s">
        <v>99</v>
      </c>
      <c r="T34" s="59"/>
      <c r="U34" s="59"/>
      <c r="V34" s="59"/>
      <c r="W34" s="59"/>
      <c r="Z34" s="159" t="s">
        <v>106</v>
      </c>
    </row>
    <row r="35" spans="1:26" s="5" customFormat="1" ht="15" customHeight="1" x14ac:dyDescent="0.25">
      <c r="A35" s="41"/>
      <c r="B35" s="140"/>
      <c r="C35" s="140"/>
      <c r="D35" s="140"/>
      <c r="E35" s="140"/>
      <c r="F35" s="140"/>
      <c r="G35" s="140"/>
      <c r="H35" s="140"/>
      <c r="I35" s="140"/>
      <c r="J35" s="140"/>
      <c r="K35" s="69"/>
      <c r="L35" s="61"/>
      <c r="M35" s="59"/>
      <c r="N35" s="59"/>
      <c r="O35" s="59"/>
      <c r="Q35" s="59"/>
    </row>
    <row r="36" spans="1:26" s="5" customFormat="1" ht="15" customHeight="1" x14ac:dyDescent="0.25">
      <c r="A36" s="42"/>
      <c r="B36" s="140"/>
      <c r="C36" s="140"/>
      <c r="D36" s="140"/>
      <c r="E36" s="140"/>
      <c r="F36" s="140"/>
      <c r="G36" s="140"/>
      <c r="H36" s="140"/>
      <c r="I36" s="140"/>
      <c r="J36" s="140"/>
      <c r="K36" s="69"/>
      <c r="L36" s="59"/>
      <c r="M36" s="59"/>
      <c r="N36" s="59"/>
      <c r="O36" s="59"/>
      <c r="P36" s="59"/>
      <c r="Q36" s="59"/>
    </row>
    <row r="37" spans="1:26" s="5" customFormat="1" ht="15" customHeight="1" x14ac:dyDescent="0.25">
      <c r="A37" s="42"/>
      <c r="B37" s="140"/>
      <c r="C37" s="140"/>
      <c r="D37" s="140"/>
      <c r="E37" s="140"/>
      <c r="F37" s="140"/>
      <c r="G37" s="140"/>
      <c r="H37" s="140"/>
      <c r="I37" s="140"/>
      <c r="J37" s="140"/>
      <c r="K37" s="69"/>
      <c r="L37" s="59"/>
      <c r="M37" s="59"/>
      <c r="N37" s="59"/>
      <c r="O37" s="59"/>
      <c r="P37" s="59"/>
      <c r="Q37" s="59"/>
    </row>
    <row r="38" spans="1:26" s="5" customFormat="1" ht="15" customHeight="1" x14ac:dyDescent="0.25">
      <c r="A38" s="42"/>
      <c r="B38" s="42"/>
      <c r="C38" s="42"/>
      <c r="D38" s="42"/>
      <c r="E38" s="42"/>
      <c r="F38" s="42"/>
      <c r="G38" s="42"/>
      <c r="P38" s="59"/>
      <c r="Q38" s="59"/>
    </row>
    <row r="39" spans="1:26" s="5" customFormat="1" ht="15" customHeight="1" x14ac:dyDescent="0.25">
      <c r="A39" s="42"/>
      <c r="B39" s="42"/>
      <c r="C39" s="42"/>
      <c r="D39" s="42"/>
      <c r="E39" s="42"/>
      <c r="F39" s="42"/>
      <c r="G39" s="42"/>
    </row>
    <row r="40" spans="1:26" s="5" customFormat="1" ht="15" customHeight="1" x14ac:dyDescent="0.25">
      <c r="A40" s="42"/>
      <c r="B40" s="42"/>
      <c r="C40" s="42"/>
      <c r="D40" s="42"/>
      <c r="E40" s="42"/>
      <c r="F40" s="42"/>
      <c r="G40" s="42"/>
    </row>
    <row r="41" spans="1:26" ht="15" customHeight="1" x14ac:dyDescent="0.2">
      <c r="A41" s="40"/>
      <c r="B41" s="40"/>
      <c r="C41" s="40"/>
      <c r="D41" s="40"/>
      <c r="E41" s="40"/>
      <c r="F41" s="40"/>
      <c r="G41" s="40"/>
    </row>
    <row r="42" spans="1:26" x14ac:dyDescent="0.2">
      <c r="A42" s="63"/>
      <c r="B42" s="63"/>
      <c r="C42" s="63"/>
      <c r="D42" s="63"/>
      <c r="E42" s="63"/>
      <c r="F42" s="63"/>
      <c r="G42" s="63"/>
    </row>
  </sheetData>
  <mergeCells count="17">
    <mergeCell ref="Q17:R17"/>
    <mergeCell ref="T3:U3"/>
    <mergeCell ref="V3:W3"/>
    <mergeCell ref="X3:Y3"/>
    <mergeCell ref="Z3:AA3"/>
    <mergeCell ref="M1:O1"/>
    <mergeCell ref="AA1:AC1"/>
    <mergeCell ref="A2:O2"/>
    <mergeCell ref="P2:AB2"/>
    <mergeCell ref="A3:B4"/>
    <mergeCell ref="C3:D3"/>
    <mergeCell ref="E3:F3"/>
    <mergeCell ref="G3:H3"/>
    <mergeCell ref="I3:J3"/>
    <mergeCell ref="K3:L3"/>
    <mergeCell ref="P3:Q4"/>
    <mergeCell ref="R3:S3"/>
  </mergeCells>
  <hyperlinks>
    <hyperlink ref="M1:O1" location="Inhalt_Jugendliche!A1" display="zurück zur Übersicht"/>
    <hyperlink ref="AA1:AC1"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42"/>
  <sheetViews>
    <sheetView showGridLines="0" view="pageLayout" zoomScale="70" zoomScaleNormal="100" zoomScalePageLayoutView="70" workbookViewId="0">
      <selection activeCell="M1" sqref="M1:O1"/>
    </sheetView>
  </sheetViews>
  <sheetFormatPr baseColWidth="10" defaultColWidth="11.42578125" defaultRowHeight="14.25" x14ac:dyDescent="0.2"/>
  <cols>
    <col min="1" max="1" width="11.140625" style="11" customWidth="1"/>
    <col min="2" max="2" width="23" style="11" customWidth="1"/>
    <col min="3" max="12" width="7.28515625" style="11" customWidth="1"/>
    <col min="13" max="13" width="7.85546875" style="11" customWidth="1"/>
    <col min="14" max="14" width="12.85546875" style="11" customWidth="1"/>
    <col min="15" max="15" width="5.140625" style="11" customWidth="1"/>
    <col min="16" max="16" width="13.5703125" style="11" customWidth="1"/>
    <col min="17" max="17" width="20.85546875" style="11" customWidth="1"/>
    <col min="18" max="27" width="7.42578125" style="11" customWidth="1"/>
    <col min="28" max="16384" width="11.42578125" style="11"/>
  </cols>
  <sheetData>
    <row r="1" spans="1:29" ht="15" x14ac:dyDescent="0.25">
      <c r="M1" s="921" t="s">
        <v>316</v>
      </c>
      <c r="N1" s="921"/>
      <c r="O1" s="921"/>
      <c r="AA1" s="921" t="s">
        <v>316</v>
      </c>
      <c r="AB1" s="921"/>
      <c r="AC1" s="921"/>
    </row>
    <row r="2" spans="1:29" ht="15" customHeight="1" x14ac:dyDescent="0.2">
      <c r="A2" s="914" t="s">
        <v>114</v>
      </c>
      <c r="B2" s="914"/>
      <c r="C2" s="914"/>
      <c r="D2" s="914"/>
      <c r="E2" s="914"/>
      <c r="F2" s="914"/>
      <c r="G2" s="914"/>
      <c r="H2" s="914"/>
      <c r="I2" s="914"/>
      <c r="J2" s="914"/>
      <c r="K2" s="914"/>
      <c r="L2" s="914"/>
      <c r="M2" s="914"/>
      <c r="N2" s="914"/>
      <c r="O2" s="914"/>
      <c r="P2" s="914" t="s">
        <v>113</v>
      </c>
      <c r="Q2" s="914"/>
      <c r="R2" s="914"/>
      <c r="S2" s="914"/>
      <c r="T2" s="914"/>
      <c r="U2" s="914"/>
      <c r="V2" s="914"/>
      <c r="W2" s="914"/>
      <c r="X2" s="914"/>
      <c r="Y2" s="914"/>
      <c r="Z2" s="914"/>
      <c r="AA2" s="914"/>
      <c r="AB2" s="914"/>
    </row>
    <row r="3" spans="1:29" ht="24" customHeight="1" x14ac:dyDescent="0.2">
      <c r="A3" s="932" t="s">
        <v>87</v>
      </c>
      <c r="B3" s="933"/>
      <c r="C3" s="926" t="s">
        <v>91</v>
      </c>
      <c r="D3" s="927"/>
      <c r="E3" s="926" t="s">
        <v>92</v>
      </c>
      <c r="F3" s="927"/>
      <c r="G3" s="926" t="s">
        <v>93</v>
      </c>
      <c r="H3" s="927"/>
      <c r="I3" s="926" t="s">
        <v>94</v>
      </c>
      <c r="J3" s="927"/>
      <c r="K3" s="928" t="s">
        <v>95</v>
      </c>
      <c r="L3" s="929"/>
      <c r="P3" s="932" t="s">
        <v>87</v>
      </c>
      <c r="Q3" s="933"/>
      <c r="R3" s="926" t="s">
        <v>91</v>
      </c>
      <c r="S3" s="927"/>
      <c r="T3" s="926" t="s">
        <v>92</v>
      </c>
      <c r="U3" s="927"/>
      <c r="V3" s="926" t="s">
        <v>93</v>
      </c>
      <c r="W3" s="927"/>
      <c r="X3" s="928" t="s">
        <v>94</v>
      </c>
      <c r="Y3" s="929"/>
      <c r="Z3" s="930" t="s">
        <v>103</v>
      </c>
      <c r="AA3" s="931"/>
    </row>
    <row r="4" spans="1:29" ht="11.25" customHeight="1" x14ac:dyDescent="0.2">
      <c r="A4" s="934"/>
      <c r="B4" s="935"/>
      <c r="C4" s="141" t="s">
        <v>0</v>
      </c>
      <c r="D4" s="141" t="s">
        <v>1</v>
      </c>
      <c r="E4" s="141" t="s">
        <v>0</v>
      </c>
      <c r="F4" s="141" t="s">
        <v>1</v>
      </c>
      <c r="G4" s="142" t="s">
        <v>0</v>
      </c>
      <c r="H4" s="142" t="s">
        <v>1</v>
      </c>
      <c r="I4" s="143" t="s">
        <v>0</v>
      </c>
      <c r="J4" s="144" t="s">
        <v>1</v>
      </c>
      <c r="K4" s="145" t="s">
        <v>0</v>
      </c>
      <c r="L4" s="146" t="s">
        <v>1</v>
      </c>
      <c r="P4" s="934"/>
      <c r="Q4" s="935"/>
      <c r="R4" s="141" t="s">
        <v>0</v>
      </c>
      <c r="S4" s="141" t="s">
        <v>1</v>
      </c>
      <c r="T4" s="141" t="s">
        <v>0</v>
      </c>
      <c r="U4" s="141" t="s">
        <v>1</v>
      </c>
      <c r="V4" s="143" t="s">
        <v>0</v>
      </c>
      <c r="W4" s="144" t="s">
        <v>1</v>
      </c>
      <c r="X4" s="145" t="s">
        <v>0</v>
      </c>
      <c r="Y4" s="146" t="s">
        <v>1</v>
      </c>
      <c r="Z4" s="161" t="s">
        <v>0</v>
      </c>
      <c r="AA4" s="161" t="s">
        <v>1</v>
      </c>
    </row>
    <row r="5" spans="1:29" ht="11.25" customHeight="1" x14ac:dyDescent="0.2">
      <c r="A5" s="147" t="s">
        <v>2</v>
      </c>
      <c r="B5" s="148" t="s">
        <v>35</v>
      </c>
      <c r="C5" s="173">
        <v>233</v>
      </c>
      <c r="D5" s="174">
        <v>0.59897172236503859</v>
      </c>
      <c r="E5" s="173">
        <v>480</v>
      </c>
      <c r="F5" s="174">
        <v>0.53511705685618727</v>
      </c>
      <c r="G5" s="173">
        <v>732</v>
      </c>
      <c r="H5" s="174">
        <v>0.46299810246679318</v>
      </c>
      <c r="I5" s="175">
        <v>60</v>
      </c>
      <c r="J5" s="174">
        <v>0.57692307692307687</v>
      </c>
      <c r="K5" s="173">
        <v>69</v>
      </c>
      <c r="L5" s="174">
        <v>0.61061946902654862</v>
      </c>
      <c r="P5" s="282" t="s">
        <v>2</v>
      </c>
      <c r="Q5" s="148" t="s">
        <v>35</v>
      </c>
      <c r="R5" s="177">
        <v>3439</v>
      </c>
      <c r="S5" s="178">
        <v>0.5824864498644986</v>
      </c>
      <c r="T5" s="177">
        <v>6901</v>
      </c>
      <c r="U5" s="178">
        <v>0.53076449776957391</v>
      </c>
      <c r="V5" s="177">
        <v>11635</v>
      </c>
      <c r="W5" s="178">
        <v>0.45600627082108564</v>
      </c>
      <c r="X5" s="179">
        <v>4341</v>
      </c>
      <c r="Y5" s="178">
        <v>0.52175480769230764</v>
      </c>
      <c r="Z5" s="177">
        <v>1225</v>
      </c>
      <c r="AA5" s="178">
        <v>0.64002089864158829</v>
      </c>
    </row>
    <row r="6" spans="1:29" ht="11.25" customHeight="1" x14ac:dyDescent="0.2">
      <c r="A6" s="152"/>
      <c r="B6" s="153" t="s">
        <v>36</v>
      </c>
      <c r="C6" s="173">
        <v>156</v>
      </c>
      <c r="D6" s="174">
        <v>0.40102827763496146</v>
      </c>
      <c r="E6" s="173">
        <v>417</v>
      </c>
      <c r="F6" s="174">
        <v>0.46488294314381273</v>
      </c>
      <c r="G6" s="173">
        <v>849</v>
      </c>
      <c r="H6" s="174">
        <v>0.53700189753320682</v>
      </c>
      <c r="I6" s="175">
        <v>44</v>
      </c>
      <c r="J6" s="174">
        <v>0.42307692307692307</v>
      </c>
      <c r="K6" s="173">
        <v>44</v>
      </c>
      <c r="L6" s="174">
        <v>0.38938053097345132</v>
      </c>
      <c r="P6" s="283"/>
      <c r="Q6" s="153" t="s">
        <v>36</v>
      </c>
      <c r="R6" s="177">
        <v>2465</v>
      </c>
      <c r="S6" s="178">
        <v>0.41751355013550134</v>
      </c>
      <c r="T6" s="177">
        <v>6101</v>
      </c>
      <c r="U6" s="178">
        <v>0.46923550223042609</v>
      </c>
      <c r="V6" s="177">
        <v>13880</v>
      </c>
      <c r="W6" s="178">
        <v>0.54399372917891431</v>
      </c>
      <c r="X6" s="179">
        <v>3979</v>
      </c>
      <c r="Y6" s="178">
        <v>0.4782451923076923</v>
      </c>
      <c r="Z6" s="177">
        <v>689</v>
      </c>
      <c r="AA6" s="178">
        <v>0.35997910135841171</v>
      </c>
    </row>
    <row r="7" spans="1:29" ht="11.25" customHeight="1" x14ac:dyDescent="0.2">
      <c r="A7" s="152"/>
      <c r="B7" s="154" t="s">
        <v>101</v>
      </c>
      <c r="C7" s="173">
        <v>389</v>
      </c>
      <c r="D7" s="174">
        <v>1</v>
      </c>
      <c r="E7" s="173">
        <v>897</v>
      </c>
      <c r="F7" s="174">
        <v>1</v>
      </c>
      <c r="G7" s="173">
        <v>1581</v>
      </c>
      <c r="H7" s="174">
        <v>1</v>
      </c>
      <c r="I7" s="175">
        <v>104</v>
      </c>
      <c r="J7" s="174">
        <v>1</v>
      </c>
      <c r="K7" s="173">
        <v>113</v>
      </c>
      <c r="L7" s="174">
        <v>1</v>
      </c>
      <c r="P7" s="283"/>
      <c r="Q7" s="154" t="s">
        <v>105</v>
      </c>
      <c r="R7" s="177">
        <v>5904</v>
      </c>
      <c r="S7" s="178">
        <v>1</v>
      </c>
      <c r="T7" s="177">
        <v>13002</v>
      </c>
      <c r="U7" s="178">
        <v>1</v>
      </c>
      <c r="V7" s="177">
        <v>25515</v>
      </c>
      <c r="W7" s="178">
        <v>1</v>
      </c>
      <c r="X7" s="179">
        <v>8320</v>
      </c>
      <c r="Y7" s="178">
        <v>1</v>
      </c>
      <c r="Z7" s="177">
        <v>1914</v>
      </c>
      <c r="AA7" s="178">
        <v>1</v>
      </c>
    </row>
    <row r="8" spans="1:29" ht="11.25" customHeight="1" x14ac:dyDescent="0.2">
      <c r="A8" s="155"/>
      <c r="B8" s="157" t="s">
        <v>96</v>
      </c>
      <c r="C8" s="173">
        <v>356</v>
      </c>
      <c r="D8" s="174">
        <v>0.91516709511568128</v>
      </c>
      <c r="E8" s="173">
        <v>889</v>
      </c>
      <c r="F8" s="174">
        <v>0.99108138238573018</v>
      </c>
      <c r="G8" s="173">
        <v>1577</v>
      </c>
      <c r="H8" s="174">
        <v>0.99746995572422514</v>
      </c>
      <c r="I8" s="175">
        <v>101</v>
      </c>
      <c r="J8" s="174">
        <v>0.97115384615384615</v>
      </c>
      <c r="K8" s="173">
        <v>97</v>
      </c>
      <c r="L8" s="174">
        <v>0.8584070796460177</v>
      </c>
      <c r="P8" s="284"/>
      <c r="Q8" s="157" t="s">
        <v>96</v>
      </c>
      <c r="R8" s="177">
        <v>4867</v>
      </c>
      <c r="S8" s="178">
        <v>0.82435636856368566</v>
      </c>
      <c r="T8" s="177">
        <v>12898</v>
      </c>
      <c r="U8" s="178">
        <v>0.99200123057991074</v>
      </c>
      <c r="V8" s="177">
        <v>25462</v>
      </c>
      <c r="W8" s="178">
        <v>0.99792279051538313</v>
      </c>
      <c r="X8" s="179">
        <v>8042</v>
      </c>
      <c r="Y8" s="178">
        <v>0.96658653846153841</v>
      </c>
      <c r="Z8" s="177">
        <v>1599</v>
      </c>
      <c r="AA8" s="178">
        <v>0.83542319749216298</v>
      </c>
    </row>
    <row r="9" spans="1:29" ht="11.25" customHeight="1" x14ac:dyDescent="0.2">
      <c r="A9" s="152" t="s">
        <v>6</v>
      </c>
      <c r="B9" s="153" t="s">
        <v>35</v>
      </c>
      <c r="C9" s="176">
        <v>40</v>
      </c>
      <c r="D9" s="174">
        <v>0.54794520547945202</v>
      </c>
      <c r="E9" s="173">
        <v>24</v>
      </c>
      <c r="F9" s="174">
        <v>0.38709677419354838</v>
      </c>
      <c r="G9" s="173">
        <v>31</v>
      </c>
      <c r="H9" s="174">
        <v>0.42465753424657532</v>
      </c>
      <c r="I9" s="175">
        <v>8</v>
      </c>
      <c r="J9" s="174">
        <v>0.53333333333333333</v>
      </c>
      <c r="K9" s="173">
        <v>10</v>
      </c>
      <c r="L9" s="174">
        <v>0.47619047619047616</v>
      </c>
      <c r="P9" s="282" t="s">
        <v>6</v>
      </c>
      <c r="Q9" s="153" t="s">
        <v>35</v>
      </c>
      <c r="R9" s="180">
        <v>1193</v>
      </c>
      <c r="S9" s="178">
        <v>0.56863679694947566</v>
      </c>
      <c r="T9" s="177">
        <v>893</v>
      </c>
      <c r="U9" s="178">
        <v>0.50056053811659196</v>
      </c>
      <c r="V9" s="177">
        <v>663</v>
      </c>
      <c r="W9" s="178">
        <v>0.42445582586427655</v>
      </c>
      <c r="X9" s="179">
        <v>727</v>
      </c>
      <c r="Y9" s="178">
        <v>0.4875922199865862</v>
      </c>
      <c r="Z9" s="177">
        <v>304</v>
      </c>
      <c r="AA9" s="178">
        <v>0.59491193737769077</v>
      </c>
    </row>
    <row r="10" spans="1:29" ht="11.25" customHeight="1" x14ac:dyDescent="0.2">
      <c r="A10" s="152"/>
      <c r="B10" s="153" t="s">
        <v>36</v>
      </c>
      <c r="C10" s="176">
        <v>33</v>
      </c>
      <c r="D10" s="174">
        <v>0.45205479452054792</v>
      </c>
      <c r="E10" s="173">
        <v>38</v>
      </c>
      <c r="F10" s="174">
        <v>0.61290322580645162</v>
      </c>
      <c r="G10" s="173">
        <v>42</v>
      </c>
      <c r="H10" s="174">
        <v>0.57534246575342463</v>
      </c>
      <c r="I10" s="175">
        <v>7</v>
      </c>
      <c r="J10" s="174">
        <v>0.46666666666666667</v>
      </c>
      <c r="K10" s="173">
        <v>11</v>
      </c>
      <c r="L10" s="174">
        <v>0.52380952380952384</v>
      </c>
      <c r="P10" s="283"/>
      <c r="Q10" s="153" t="s">
        <v>36</v>
      </c>
      <c r="R10" s="180">
        <v>905</v>
      </c>
      <c r="S10" s="178">
        <v>0.43136320305052434</v>
      </c>
      <c r="T10" s="177">
        <v>891</v>
      </c>
      <c r="U10" s="178">
        <v>0.4994394618834081</v>
      </c>
      <c r="V10" s="177">
        <v>899</v>
      </c>
      <c r="W10" s="178">
        <v>0.57554417413572345</v>
      </c>
      <c r="X10" s="179">
        <v>764</v>
      </c>
      <c r="Y10" s="178">
        <v>0.5124077800134138</v>
      </c>
      <c r="Z10" s="177">
        <v>207</v>
      </c>
      <c r="AA10" s="178">
        <v>0.40508806262230918</v>
      </c>
    </row>
    <row r="11" spans="1:29" ht="11.25" customHeight="1" x14ac:dyDescent="0.2">
      <c r="A11" s="152"/>
      <c r="B11" s="154" t="s">
        <v>87</v>
      </c>
      <c r="C11" s="176">
        <v>73</v>
      </c>
      <c r="D11" s="174">
        <v>1</v>
      </c>
      <c r="E11" s="173">
        <v>62</v>
      </c>
      <c r="F11" s="174">
        <v>1</v>
      </c>
      <c r="G11" s="173">
        <v>73</v>
      </c>
      <c r="H11" s="174">
        <v>1</v>
      </c>
      <c r="I11" s="175">
        <v>15</v>
      </c>
      <c r="J11" s="174">
        <v>1</v>
      </c>
      <c r="K11" s="173">
        <v>21</v>
      </c>
      <c r="L11" s="174">
        <v>1</v>
      </c>
      <c r="P11" s="283"/>
      <c r="Q11" s="154" t="s">
        <v>105</v>
      </c>
      <c r="R11" s="180">
        <v>2098</v>
      </c>
      <c r="S11" s="178">
        <v>1</v>
      </c>
      <c r="T11" s="177">
        <v>1784</v>
      </c>
      <c r="U11" s="178">
        <v>1</v>
      </c>
      <c r="V11" s="177">
        <v>1562</v>
      </c>
      <c r="W11" s="178">
        <v>1</v>
      </c>
      <c r="X11" s="179">
        <v>1491</v>
      </c>
      <c r="Y11" s="178">
        <v>1</v>
      </c>
      <c r="Z11" s="177">
        <v>511</v>
      </c>
      <c r="AA11" s="178">
        <v>1</v>
      </c>
    </row>
    <row r="12" spans="1:29" ht="11.25" customHeight="1" x14ac:dyDescent="0.2">
      <c r="A12" s="155"/>
      <c r="B12" s="157" t="s">
        <v>96</v>
      </c>
      <c r="C12" s="176">
        <v>67</v>
      </c>
      <c r="D12" s="174">
        <v>0.9178082191780822</v>
      </c>
      <c r="E12" s="173">
        <v>61</v>
      </c>
      <c r="F12" s="174">
        <v>0.9838709677419355</v>
      </c>
      <c r="G12" s="173">
        <v>72</v>
      </c>
      <c r="H12" s="174">
        <v>0.98630136986301364</v>
      </c>
      <c r="I12" s="175">
        <v>15</v>
      </c>
      <c r="J12" s="174">
        <v>1</v>
      </c>
      <c r="K12" s="173">
        <v>17</v>
      </c>
      <c r="L12" s="174">
        <v>0.80952380952380953</v>
      </c>
      <c r="P12" s="155"/>
      <c r="Q12" s="157" t="s">
        <v>96</v>
      </c>
      <c r="R12" s="180">
        <v>1553</v>
      </c>
      <c r="S12" s="178">
        <v>0.74022878932316494</v>
      </c>
      <c r="T12" s="177">
        <v>1745</v>
      </c>
      <c r="U12" s="178">
        <v>0.97813901345291476</v>
      </c>
      <c r="V12" s="177">
        <v>1553</v>
      </c>
      <c r="W12" s="178">
        <v>0.99423815620998723</v>
      </c>
      <c r="X12" s="179">
        <v>1375</v>
      </c>
      <c r="Y12" s="178">
        <v>0.92219986586183766</v>
      </c>
      <c r="Z12" s="177">
        <v>469</v>
      </c>
      <c r="AA12" s="178">
        <v>0.9178082191780822</v>
      </c>
    </row>
    <row r="13" spans="1:29" s="5" customFormat="1" ht="14.1" customHeight="1" x14ac:dyDescent="0.25">
      <c r="A13" s="3" t="s">
        <v>98</v>
      </c>
      <c r="B13" s="3"/>
      <c r="C13" s="3"/>
      <c r="D13" s="3" t="s">
        <v>99</v>
      </c>
      <c r="E13" s="3"/>
      <c r="G13" s="3"/>
      <c r="H13" s="3"/>
      <c r="I13" s="3"/>
      <c r="J13" s="3"/>
      <c r="K13" s="3" t="s">
        <v>100</v>
      </c>
      <c r="L13" s="3"/>
      <c r="P13" s="3" t="s">
        <v>98</v>
      </c>
      <c r="Q13" s="3"/>
      <c r="R13" s="3"/>
      <c r="S13" s="3" t="s">
        <v>99</v>
      </c>
      <c r="U13" s="3"/>
      <c r="V13" s="3"/>
      <c r="W13" s="3"/>
      <c r="X13" s="3" t="s">
        <v>100</v>
      </c>
      <c r="Y13" s="3"/>
    </row>
    <row r="14" spans="1:29" s="5" customFormat="1" ht="15" customHeight="1" x14ac:dyDescent="0.25">
      <c r="B14"/>
      <c r="C14"/>
      <c r="D14"/>
      <c r="E14"/>
      <c r="F14"/>
      <c r="G14"/>
      <c r="H14"/>
      <c r="I14"/>
      <c r="J14"/>
      <c r="L14"/>
      <c r="Q14"/>
      <c r="R14"/>
      <c r="S14"/>
      <c r="T14"/>
      <c r="U14"/>
      <c r="V14"/>
      <c r="W14"/>
      <c r="Y14"/>
    </row>
    <row r="15" spans="1:29" s="5" customFormat="1" ht="15" customHeight="1" x14ac:dyDescent="0.25">
      <c r="B15"/>
      <c r="C15"/>
      <c r="D15"/>
      <c r="E15"/>
      <c r="F15"/>
      <c r="G15"/>
      <c r="H15"/>
      <c r="I15"/>
      <c r="J15"/>
      <c r="L15"/>
      <c r="Q15"/>
      <c r="R15"/>
      <c r="S15"/>
      <c r="T15"/>
      <c r="U15"/>
      <c r="V15"/>
      <c r="W15"/>
      <c r="Y15"/>
    </row>
    <row r="16" spans="1:29" s="5" customFormat="1" ht="15" customHeight="1" x14ac:dyDescent="0.25">
      <c r="K16" s="43"/>
    </row>
    <row r="17" spans="1:24" s="5" customFormat="1" ht="15" customHeight="1" x14ac:dyDescent="0.25">
      <c r="B17" s="7"/>
      <c r="C17" s="7"/>
      <c r="D17" s="7"/>
      <c r="E17" s="7"/>
      <c r="F17" s="7"/>
      <c r="G17" s="7"/>
      <c r="H17" s="7"/>
      <c r="I17" s="7"/>
      <c r="J17" s="42"/>
      <c r="K17" s="59"/>
      <c r="L17" s="43"/>
      <c r="M17" s="7"/>
      <c r="N17" s="7"/>
      <c r="O17" s="7"/>
      <c r="Q17" s="925"/>
      <c r="R17" s="925"/>
      <c r="S17" s="165" t="s">
        <v>91</v>
      </c>
      <c r="T17" s="165" t="s">
        <v>92</v>
      </c>
      <c r="U17" s="165" t="s">
        <v>93</v>
      </c>
      <c r="V17" s="165" t="s">
        <v>111</v>
      </c>
      <c r="W17" s="166" t="s">
        <v>112</v>
      </c>
      <c r="X17" s="107"/>
    </row>
    <row r="18" spans="1:24" s="5" customFormat="1" ht="15" customHeight="1" x14ac:dyDescent="0.25">
      <c r="A18" s="42"/>
      <c r="B18" s="42"/>
      <c r="C18" s="42"/>
      <c r="D18" s="42"/>
      <c r="E18" s="42"/>
      <c r="F18" s="42"/>
      <c r="G18" s="42"/>
      <c r="H18" s="42"/>
      <c r="I18" s="42"/>
      <c r="J18" s="42"/>
      <c r="K18" s="59"/>
      <c r="L18" s="42"/>
      <c r="M18" s="42"/>
      <c r="N18" s="42"/>
      <c r="O18" s="42"/>
      <c r="P18" s="42"/>
      <c r="Q18" s="10" t="s">
        <v>2</v>
      </c>
      <c r="R18" s="10" t="s">
        <v>35</v>
      </c>
      <c r="S18" s="168">
        <f>R5</f>
        <v>3439</v>
      </c>
      <c r="T18" s="168">
        <f>T5</f>
        <v>6901</v>
      </c>
      <c r="U18" s="168">
        <f>V5</f>
        <v>11635</v>
      </c>
      <c r="V18" s="169">
        <f>X5</f>
        <v>4341</v>
      </c>
      <c r="W18" s="169">
        <f>Z5</f>
        <v>1225</v>
      </c>
      <c r="X18" s="168"/>
    </row>
    <row r="19" spans="1:24" s="5" customFormat="1" ht="15" customHeight="1" x14ac:dyDescent="0.25">
      <c r="A19" s="46"/>
      <c r="B19" s="99"/>
      <c r="C19" s="99"/>
      <c r="D19" s="42"/>
      <c r="E19" s="42"/>
      <c r="F19" s="42"/>
      <c r="G19" s="42"/>
      <c r="H19" s="42"/>
      <c r="I19" s="42"/>
      <c r="J19" s="42"/>
      <c r="K19" s="59"/>
      <c r="L19" s="46"/>
      <c r="M19" s="46"/>
      <c r="Q19" s="10"/>
      <c r="R19" s="10" t="s">
        <v>36</v>
      </c>
      <c r="S19" s="168">
        <f>R6</f>
        <v>2465</v>
      </c>
      <c r="T19" s="168">
        <f>T6</f>
        <v>6101</v>
      </c>
      <c r="U19" s="168">
        <f>V6</f>
        <v>13880</v>
      </c>
      <c r="V19" s="169">
        <f>X6</f>
        <v>3979</v>
      </c>
      <c r="W19" s="169">
        <f>Z6</f>
        <v>689</v>
      </c>
      <c r="X19" s="168"/>
    </row>
    <row r="20" spans="1:24" s="5" customFormat="1" ht="19.5" customHeight="1" x14ac:dyDescent="0.25">
      <c r="A20" s="105"/>
      <c r="B20" s="105"/>
      <c r="C20" s="286" t="s">
        <v>91</v>
      </c>
      <c r="D20" s="286" t="s">
        <v>92</v>
      </c>
      <c r="E20" s="286" t="s">
        <v>93</v>
      </c>
      <c r="F20" s="286" t="s">
        <v>94</v>
      </c>
      <c r="G20" s="286" t="s">
        <v>95</v>
      </c>
      <c r="H20" s="42"/>
      <c r="I20" s="42"/>
      <c r="J20" s="42"/>
      <c r="K20" s="59"/>
      <c r="L20" s="123"/>
      <c r="M20" s="127"/>
      <c r="Q20" s="10" t="s">
        <v>6</v>
      </c>
      <c r="R20" s="10" t="s">
        <v>35</v>
      </c>
      <c r="S20" s="168">
        <f>R9</f>
        <v>1193</v>
      </c>
      <c r="T20" s="168">
        <f>T9</f>
        <v>893</v>
      </c>
      <c r="U20" s="168">
        <f>V9</f>
        <v>663</v>
      </c>
      <c r="V20" s="169">
        <f>X9</f>
        <v>727</v>
      </c>
      <c r="W20" s="169">
        <f>Z9</f>
        <v>304</v>
      </c>
      <c r="X20" s="168"/>
    </row>
    <row r="21" spans="1:24" s="5" customFormat="1" ht="15" customHeight="1" x14ac:dyDescent="0.25">
      <c r="A21" s="47" t="s">
        <v>2</v>
      </c>
      <c r="B21" s="47" t="s">
        <v>35</v>
      </c>
      <c r="C21" s="47">
        <f>C5</f>
        <v>233</v>
      </c>
      <c r="D21" s="47">
        <f>E5</f>
        <v>480</v>
      </c>
      <c r="E21" s="47">
        <f>G5</f>
        <v>732</v>
      </c>
      <c r="F21" s="160">
        <f>I5</f>
        <v>60</v>
      </c>
      <c r="G21" s="47">
        <f>K5</f>
        <v>69</v>
      </c>
      <c r="H21" s="42"/>
      <c r="I21" s="42"/>
      <c r="J21" s="42"/>
      <c r="K21" s="59"/>
      <c r="L21" s="125"/>
      <c r="M21" s="122"/>
      <c r="Q21" s="10"/>
      <c r="R21" s="10" t="s">
        <v>36</v>
      </c>
      <c r="S21" s="168">
        <f>R10</f>
        <v>905</v>
      </c>
      <c r="T21" s="168">
        <f>T10</f>
        <v>891</v>
      </c>
      <c r="U21" s="168">
        <f>V10</f>
        <v>899</v>
      </c>
      <c r="V21" s="169">
        <f>X10</f>
        <v>764</v>
      </c>
      <c r="W21" s="169">
        <f>Z10</f>
        <v>207</v>
      </c>
      <c r="X21" s="168"/>
    </row>
    <row r="22" spans="1:24" s="5" customFormat="1" ht="15" customHeight="1" x14ac:dyDescent="0.25">
      <c r="A22" s="47"/>
      <c r="B22" s="47" t="s">
        <v>36</v>
      </c>
      <c r="C22" s="47">
        <f>C6</f>
        <v>156</v>
      </c>
      <c r="D22" s="47">
        <f>E6</f>
        <v>417</v>
      </c>
      <c r="E22" s="47">
        <f>G6</f>
        <v>849</v>
      </c>
      <c r="F22" s="160">
        <f>I6</f>
        <v>44</v>
      </c>
      <c r="G22" s="47">
        <f>K6</f>
        <v>44</v>
      </c>
      <c r="H22" s="42"/>
      <c r="I22" s="42"/>
      <c r="J22" s="42"/>
      <c r="K22" s="59"/>
      <c r="L22" s="125"/>
      <c r="M22" s="122"/>
    </row>
    <row r="23" spans="1:24" s="5" customFormat="1" ht="15" customHeight="1" x14ac:dyDescent="0.25">
      <c r="A23" s="47" t="s">
        <v>6</v>
      </c>
      <c r="B23" s="47" t="s">
        <v>35</v>
      </c>
      <c r="C23" s="47">
        <f>C9</f>
        <v>40</v>
      </c>
      <c r="D23" s="47">
        <f>E9</f>
        <v>24</v>
      </c>
      <c r="E23" s="47">
        <f>G9</f>
        <v>31</v>
      </c>
      <c r="F23" s="160">
        <f>I9</f>
        <v>8</v>
      </c>
      <c r="G23" s="47">
        <f>K9</f>
        <v>10</v>
      </c>
      <c r="H23" s="42"/>
      <c r="I23" s="42"/>
      <c r="J23" s="42"/>
      <c r="K23" s="59"/>
      <c r="L23" s="59"/>
      <c r="M23" s="59"/>
    </row>
    <row r="24" spans="1:24" s="5" customFormat="1" ht="15" customHeight="1" x14ac:dyDescent="0.25">
      <c r="A24" s="47"/>
      <c r="B24" s="47" t="s">
        <v>36</v>
      </c>
      <c r="C24" s="47">
        <f>C10</f>
        <v>33</v>
      </c>
      <c r="D24" s="47">
        <f>E10</f>
        <v>38</v>
      </c>
      <c r="E24" s="47">
        <f>G10</f>
        <v>42</v>
      </c>
      <c r="F24" s="160">
        <f>I10</f>
        <v>7</v>
      </c>
      <c r="G24" s="47">
        <f>K10</f>
        <v>11</v>
      </c>
      <c r="H24" s="42"/>
      <c r="I24" s="42"/>
      <c r="J24" s="42"/>
      <c r="K24" s="59"/>
      <c r="L24" s="59"/>
      <c r="M24" s="59"/>
    </row>
    <row r="25" spans="1:24" s="5" customFormat="1" ht="15" customHeight="1" x14ac:dyDescent="0.25">
      <c r="H25" s="42"/>
      <c r="I25" s="42"/>
      <c r="J25" s="42"/>
      <c r="K25" s="59"/>
      <c r="L25" s="59"/>
      <c r="M25" s="59"/>
      <c r="N25" s="59"/>
      <c r="O25" s="59"/>
      <c r="P25" s="59"/>
      <c r="Q25" s="59"/>
    </row>
    <row r="26" spans="1:24" s="5" customFormat="1" ht="15" customHeight="1" x14ac:dyDescent="0.25">
      <c r="A26" s="42"/>
      <c r="B26" s="42"/>
      <c r="C26" s="42"/>
      <c r="D26" s="42"/>
      <c r="E26" s="42"/>
      <c r="F26" s="42"/>
      <c r="G26" s="42"/>
      <c r="H26" s="42"/>
      <c r="I26" s="42"/>
      <c r="J26" s="42"/>
      <c r="K26" s="59"/>
      <c r="L26" s="59"/>
      <c r="M26" s="59"/>
      <c r="N26" s="59"/>
      <c r="O26" s="59"/>
      <c r="P26" s="59"/>
      <c r="Q26" s="59"/>
    </row>
    <row r="27" spans="1:24" s="5" customFormat="1" ht="15" customHeight="1" x14ac:dyDescent="0.25">
      <c r="A27" s="42"/>
      <c r="B27" s="42"/>
      <c r="C27" s="42"/>
      <c r="D27" s="42"/>
      <c r="E27" s="42"/>
      <c r="F27" s="42"/>
      <c r="G27" s="42"/>
      <c r="H27" s="42"/>
      <c r="I27" s="42"/>
      <c r="J27" s="42"/>
      <c r="K27" s="59"/>
      <c r="L27" s="59"/>
      <c r="M27" s="59"/>
      <c r="N27" s="59"/>
      <c r="O27" s="59"/>
      <c r="P27" s="59"/>
      <c r="Q27" s="59"/>
    </row>
    <row r="28" spans="1:24" s="5" customFormat="1" ht="15" customHeight="1" x14ac:dyDescent="0.25">
      <c r="A28" s="42"/>
      <c r="B28" s="42"/>
      <c r="C28" s="42"/>
      <c r="D28" s="42"/>
      <c r="E28" s="42"/>
      <c r="F28" s="42"/>
      <c r="G28" s="42"/>
      <c r="H28" s="42"/>
      <c r="I28" s="42"/>
      <c r="J28" s="42"/>
      <c r="K28" s="59"/>
      <c r="L28" s="59"/>
      <c r="M28" s="59"/>
      <c r="N28" s="59"/>
      <c r="O28" s="59"/>
      <c r="P28" s="59"/>
      <c r="Q28" s="59"/>
    </row>
    <row r="29" spans="1:24" s="5" customFormat="1" ht="15" customHeight="1" x14ac:dyDescent="0.25">
      <c r="A29" s="42"/>
      <c r="B29" s="42"/>
      <c r="C29" s="42"/>
      <c r="D29" s="42"/>
      <c r="E29" s="42"/>
      <c r="F29" s="42"/>
      <c r="G29" s="42"/>
      <c r="H29" s="42"/>
      <c r="I29" s="42"/>
      <c r="J29" s="42"/>
      <c r="K29" s="59"/>
      <c r="L29" s="59"/>
      <c r="M29" s="59"/>
      <c r="N29" s="59"/>
      <c r="O29" s="59"/>
      <c r="P29" s="59"/>
      <c r="Q29" s="59"/>
    </row>
    <row r="30" spans="1:24" s="5" customFormat="1" ht="15" customHeight="1" x14ac:dyDescent="0.25">
      <c r="O30" s="59"/>
    </row>
    <row r="31" spans="1:24" s="5" customFormat="1" ht="15" customHeight="1" x14ac:dyDescent="0.25">
      <c r="B31" s="42"/>
      <c r="C31" s="42"/>
      <c r="D31" s="42"/>
      <c r="E31" s="42"/>
      <c r="F31" s="42"/>
      <c r="G31" s="42"/>
      <c r="H31" s="42"/>
      <c r="I31" s="42"/>
      <c r="J31" s="42"/>
      <c r="K31" s="59"/>
      <c r="L31" s="10"/>
      <c r="M31" s="59"/>
      <c r="N31" s="59"/>
      <c r="O31" s="59"/>
    </row>
    <row r="32" spans="1:24" s="5" customFormat="1" ht="15" customHeight="1" x14ac:dyDescent="0.25">
      <c r="B32" s="42"/>
      <c r="C32" s="42"/>
      <c r="D32" s="42"/>
      <c r="E32" s="42"/>
      <c r="F32" s="42"/>
      <c r="G32" s="42"/>
      <c r="H32" s="42"/>
      <c r="I32" s="42"/>
      <c r="J32" s="42"/>
      <c r="K32" s="59"/>
      <c r="L32" s="61"/>
      <c r="M32" s="59"/>
      <c r="N32" s="59"/>
      <c r="O32" s="59"/>
      <c r="Q32" s="59"/>
    </row>
    <row r="33" spans="1:26" s="5" customFormat="1" ht="15" customHeight="1" x14ac:dyDescent="0.25">
      <c r="A33" s="68"/>
      <c r="B33" s="140"/>
      <c r="C33" s="140"/>
      <c r="D33" s="140"/>
      <c r="E33" s="140"/>
      <c r="F33" s="140"/>
      <c r="G33" s="140"/>
      <c r="H33" s="140"/>
      <c r="I33" s="140"/>
      <c r="J33" s="140"/>
      <c r="K33" s="69"/>
      <c r="L33" s="59"/>
      <c r="M33" s="59"/>
      <c r="N33" s="59"/>
      <c r="O33" s="59"/>
      <c r="P33" s="59"/>
      <c r="Q33" s="59"/>
    </row>
    <row r="34" spans="1:26" s="5" customFormat="1" ht="15" customHeight="1" x14ac:dyDescent="0.25">
      <c r="A34" s="3" t="s">
        <v>98</v>
      </c>
      <c r="B34" s="42"/>
      <c r="C34" s="42"/>
      <c r="D34" s="159" t="s">
        <v>99</v>
      </c>
      <c r="E34" s="42"/>
      <c r="F34" s="42"/>
      <c r="G34" s="42"/>
      <c r="H34" s="42"/>
      <c r="I34" s="42"/>
      <c r="J34" s="42"/>
      <c r="K34" s="159" t="s">
        <v>100</v>
      </c>
      <c r="L34" s="59"/>
      <c r="M34" s="59"/>
      <c r="N34" s="59"/>
      <c r="O34" s="59"/>
      <c r="P34" s="159" t="s">
        <v>98</v>
      </c>
      <c r="Q34" s="59"/>
      <c r="R34" s="59"/>
      <c r="S34" s="159" t="s">
        <v>99</v>
      </c>
      <c r="T34" s="59"/>
      <c r="U34" s="59"/>
      <c r="V34" s="59"/>
      <c r="W34" s="59"/>
      <c r="Y34" s="59"/>
      <c r="Z34" s="159" t="s">
        <v>106</v>
      </c>
    </row>
    <row r="35" spans="1:26" s="5" customFormat="1" ht="15" customHeight="1" x14ac:dyDescent="0.25">
      <c r="A35" s="41"/>
      <c r="B35" s="140"/>
      <c r="C35" s="140"/>
      <c r="D35" s="140"/>
      <c r="E35" s="140"/>
      <c r="F35" s="140"/>
      <c r="G35" s="140"/>
      <c r="H35" s="140"/>
      <c r="I35" s="140"/>
      <c r="J35" s="140"/>
      <c r="K35" s="69"/>
      <c r="L35" s="61"/>
      <c r="M35" s="59"/>
      <c r="N35" s="59"/>
      <c r="O35" s="59"/>
      <c r="Q35" s="59"/>
    </row>
    <row r="36" spans="1:26" s="5" customFormat="1" ht="15" customHeight="1" x14ac:dyDescent="0.25">
      <c r="A36" s="42"/>
      <c r="B36" s="140"/>
      <c r="C36" s="140"/>
      <c r="D36" s="140"/>
      <c r="E36" s="140"/>
      <c r="F36" s="140"/>
      <c r="G36" s="140"/>
      <c r="H36" s="140"/>
      <c r="I36" s="140"/>
      <c r="J36" s="140"/>
      <c r="K36" s="69"/>
      <c r="L36" s="59"/>
      <c r="M36" s="59"/>
      <c r="N36" s="59"/>
      <c r="O36" s="59"/>
      <c r="P36" s="59"/>
      <c r="Q36" s="59"/>
    </row>
    <row r="37" spans="1:26" s="5" customFormat="1" ht="15" customHeight="1" x14ac:dyDescent="0.25">
      <c r="A37" s="42"/>
      <c r="B37" s="140"/>
      <c r="C37" s="140"/>
      <c r="D37" s="140"/>
      <c r="E37" s="140"/>
      <c r="F37" s="140"/>
      <c r="G37" s="140"/>
      <c r="H37" s="140"/>
      <c r="I37" s="140"/>
      <c r="J37" s="140"/>
      <c r="K37" s="69"/>
      <c r="L37" s="59"/>
      <c r="M37" s="59"/>
      <c r="N37" s="59"/>
      <c r="O37" s="59"/>
      <c r="P37" s="59"/>
      <c r="Q37" s="59"/>
    </row>
    <row r="38" spans="1:26" s="5" customFormat="1" ht="15" customHeight="1" x14ac:dyDescent="0.25">
      <c r="A38" s="42"/>
      <c r="B38" s="42"/>
      <c r="C38" s="42"/>
      <c r="D38" s="42"/>
      <c r="E38" s="42"/>
      <c r="F38" s="42"/>
      <c r="G38" s="42"/>
      <c r="P38" s="59"/>
      <c r="Q38" s="59"/>
    </row>
    <row r="39" spans="1:26" s="5" customFormat="1" ht="15" customHeight="1" x14ac:dyDescent="0.25">
      <c r="A39" s="42"/>
      <c r="B39" s="42"/>
      <c r="C39" s="42"/>
      <c r="D39" s="42"/>
      <c r="E39" s="42"/>
      <c r="F39" s="42"/>
      <c r="G39" s="42"/>
    </row>
    <row r="40" spans="1:26" s="5" customFormat="1" ht="15" customHeight="1" x14ac:dyDescent="0.25">
      <c r="A40" s="42"/>
      <c r="B40" s="42"/>
      <c r="C40" s="42"/>
      <c r="D40" s="42"/>
      <c r="E40" s="42"/>
      <c r="F40" s="42"/>
      <c r="G40" s="42"/>
    </row>
    <row r="41" spans="1:26" ht="15" customHeight="1" x14ac:dyDescent="0.2">
      <c r="A41" s="40"/>
      <c r="B41" s="40"/>
      <c r="C41" s="40"/>
      <c r="D41" s="40"/>
      <c r="E41" s="40"/>
      <c r="F41" s="40"/>
      <c r="G41" s="40"/>
    </row>
    <row r="42" spans="1:26" x14ac:dyDescent="0.2">
      <c r="A42" s="63"/>
      <c r="B42" s="63"/>
      <c r="C42" s="63"/>
      <c r="D42" s="63"/>
      <c r="E42" s="63"/>
      <c r="F42" s="63"/>
      <c r="G42" s="63"/>
    </row>
  </sheetData>
  <mergeCells count="17">
    <mergeCell ref="M1:O1"/>
    <mergeCell ref="AA1:AC1"/>
    <mergeCell ref="A2:O2"/>
    <mergeCell ref="P2:AB2"/>
    <mergeCell ref="A3:B4"/>
    <mergeCell ref="C3:D3"/>
    <mergeCell ref="E3:F3"/>
    <mergeCell ref="G3:H3"/>
    <mergeCell ref="I3:J3"/>
    <mergeCell ref="K3:L3"/>
    <mergeCell ref="P3:Q4"/>
    <mergeCell ref="R3:S3"/>
    <mergeCell ref="T3:U3"/>
    <mergeCell ref="V3:W3"/>
    <mergeCell ref="X3:Y3"/>
    <mergeCell ref="Z3:AA3"/>
    <mergeCell ref="Q17:R17"/>
  </mergeCells>
  <hyperlinks>
    <hyperlink ref="M1:O1" location="Inhalt_Jugendliche!A1" display="zurück zur Übersicht"/>
    <hyperlink ref="AA1:AC1"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42"/>
  <sheetViews>
    <sheetView showGridLines="0" view="pageLayout" zoomScale="70" zoomScaleNormal="100" zoomScalePageLayoutView="70" workbookViewId="0">
      <selection activeCell="M1" sqref="M1:O1"/>
    </sheetView>
  </sheetViews>
  <sheetFormatPr baseColWidth="10" defaultColWidth="11.42578125" defaultRowHeight="14.25" x14ac:dyDescent="0.2"/>
  <cols>
    <col min="1" max="1" width="11.140625" style="11" customWidth="1"/>
    <col min="2" max="2" width="23" style="11" customWidth="1"/>
    <col min="3" max="12" width="7.28515625" style="11" customWidth="1"/>
    <col min="13" max="13" width="7.85546875" style="11" customWidth="1"/>
    <col min="14" max="14" width="12.85546875" style="11" customWidth="1"/>
    <col min="15" max="15" width="5.140625" style="11" customWidth="1"/>
    <col min="16" max="16" width="13.5703125" style="11" customWidth="1"/>
    <col min="17" max="17" width="20.85546875" style="11" customWidth="1"/>
    <col min="18" max="27" width="7.42578125" style="11" customWidth="1"/>
    <col min="28" max="16384" width="11.42578125" style="11"/>
  </cols>
  <sheetData>
    <row r="1" spans="1:29" ht="15" x14ac:dyDescent="0.25">
      <c r="M1" s="921" t="s">
        <v>316</v>
      </c>
      <c r="N1" s="921"/>
      <c r="O1" s="921"/>
      <c r="AA1" s="921" t="s">
        <v>316</v>
      </c>
      <c r="AB1" s="921"/>
      <c r="AC1" s="921"/>
    </row>
    <row r="2" spans="1:29" ht="15" customHeight="1" x14ac:dyDescent="0.2">
      <c r="A2" s="937" t="s">
        <v>282</v>
      </c>
      <c r="B2" s="937"/>
      <c r="C2" s="937"/>
      <c r="D2" s="937"/>
      <c r="E2" s="937"/>
      <c r="F2" s="937"/>
      <c r="G2" s="937"/>
      <c r="H2" s="937"/>
      <c r="I2" s="937"/>
      <c r="J2" s="937"/>
      <c r="K2" s="937"/>
      <c r="L2" s="937"/>
      <c r="M2" s="937"/>
      <c r="N2" s="937"/>
      <c r="O2" s="937"/>
      <c r="P2" s="914" t="s">
        <v>283</v>
      </c>
      <c r="Q2" s="914"/>
      <c r="R2" s="914"/>
      <c r="S2" s="914"/>
      <c r="T2" s="914"/>
      <c r="U2" s="914"/>
      <c r="V2" s="914"/>
      <c r="W2" s="914"/>
      <c r="X2" s="914"/>
      <c r="Y2" s="914"/>
      <c r="Z2" s="914"/>
      <c r="AA2" s="914"/>
      <c r="AB2" s="914"/>
    </row>
    <row r="3" spans="1:29" ht="24" customHeight="1" x14ac:dyDescent="0.2">
      <c r="A3" s="932" t="s">
        <v>87</v>
      </c>
      <c r="B3" s="933"/>
      <c r="C3" s="926" t="s">
        <v>91</v>
      </c>
      <c r="D3" s="927"/>
      <c r="E3" s="926" t="s">
        <v>92</v>
      </c>
      <c r="F3" s="927"/>
      <c r="G3" s="926" t="s">
        <v>93</v>
      </c>
      <c r="H3" s="927"/>
      <c r="I3" s="926" t="s">
        <v>94</v>
      </c>
      <c r="J3" s="927"/>
      <c r="K3" s="928" t="s">
        <v>95</v>
      </c>
      <c r="L3" s="929"/>
      <c r="P3" s="932" t="s">
        <v>87</v>
      </c>
      <c r="Q3" s="933"/>
      <c r="R3" s="926" t="s">
        <v>91</v>
      </c>
      <c r="S3" s="927"/>
      <c r="T3" s="926" t="s">
        <v>92</v>
      </c>
      <c r="U3" s="927"/>
      <c r="V3" s="926" t="s">
        <v>93</v>
      </c>
      <c r="W3" s="927"/>
      <c r="X3" s="928" t="s">
        <v>94</v>
      </c>
      <c r="Y3" s="929"/>
      <c r="Z3" s="930" t="s">
        <v>103</v>
      </c>
      <c r="AA3" s="931"/>
    </row>
    <row r="4" spans="1:29" ht="11.25" customHeight="1" x14ac:dyDescent="0.2">
      <c r="A4" s="934"/>
      <c r="B4" s="935"/>
      <c r="C4" s="141" t="s">
        <v>0</v>
      </c>
      <c r="D4" s="141" t="s">
        <v>1</v>
      </c>
      <c r="E4" s="141" t="s">
        <v>0</v>
      </c>
      <c r="F4" s="141" t="s">
        <v>1</v>
      </c>
      <c r="G4" s="142" t="s">
        <v>0</v>
      </c>
      <c r="H4" s="142" t="s">
        <v>1</v>
      </c>
      <c r="I4" s="143" t="s">
        <v>0</v>
      </c>
      <c r="J4" s="144" t="s">
        <v>1</v>
      </c>
      <c r="K4" s="145" t="s">
        <v>0</v>
      </c>
      <c r="L4" s="146" t="s">
        <v>1</v>
      </c>
      <c r="P4" s="934"/>
      <c r="Q4" s="935"/>
      <c r="R4" s="141" t="s">
        <v>0</v>
      </c>
      <c r="S4" s="141" t="s">
        <v>1</v>
      </c>
      <c r="T4" s="141" t="s">
        <v>0</v>
      </c>
      <c r="U4" s="141" t="s">
        <v>1</v>
      </c>
      <c r="V4" s="143" t="s">
        <v>0</v>
      </c>
      <c r="W4" s="144" t="s">
        <v>1</v>
      </c>
      <c r="X4" s="145" t="s">
        <v>0</v>
      </c>
      <c r="Y4" s="146" t="s">
        <v>1</v>
      </c>
      <c r="Z4" s="161" t="s">
        <v>0</v>
      </c>
      <c r="AA4" s="161" t="s">
        <v>1</v>
      </c>
    </row>
    <row r="5" spans="1:29" ht="11.25" customHeight="1" x14ac:dyDescent="0.2">
      <c r="A5" s="147" t="s">
        <v>2</v>
      </c>
      <c r="B5" s="148" t="s">
        <v>35</v>
      </c>
      <c r="C5" s="149">
        <v>215</v>
      </c>
      <c r="D5" s="150">
        <v>0.6005586592178771</v>
      </c>
      <c r="E5" s="149">
        <v>466</v>
      </c>
      <c r="F5" s="150">
        <v>0.57318573185731858</v>
      </c>
      <c r="G5" s="149">
        <v>698</v>
      </c>
      <c r="H5" s="150">
        <v>0.46317186463171867</v>
      </c>
      <c r="I5" s="151">
        <v>51</v>
      </c>
      <c r="J5" s="150">
        <v>0.56043956043956045</v>
      </c>
      <c r="K5" s="149">
        <v>93</v>
      </c>
      <c r="L5" s="150">
        <v>0.63698630136986301</v>
      </c>
      <c r="P5" s="282" t="s">
        <v>2</v>
      </c>
      <c r="Q5" s="148" t="s">
        <v>35</v>
      </c>
      <c r="R5" s="177">
        <v>3539</v>
      </c>
      <c r="S5" s="178">
        <v>0.57902486910994766</v>
      </c>
      <c r="T5" s="177">
        <v>6949</v>
      </c>
      <c r="U5" s="178">
        <v>0.53240882623352748</v>
      </c>
      <c r="V5" s="177">
        <v>11072</v>
      </c>
      <c r="W5" s="178">
        <v>0.45369611539091953</v>
      </c>
      <c r="X5" s="179">
        <v>4495</v>
      </c>
      <c r="Y5" s="178">
        <v>0.53044607033278268</v>
      </c>
      <c r="Z5" s="177">
        <v>1275</v>
      </c>
      <c r="AA5" s="178">
        <v>0.64038171772978403</v>
      </c>
    </row>
    <row r="6" spans="1:29" ht="11.25" customHeight="1" x14ac:dyDescent="0.2">
      <c r="A6" s="152"/>
      <c r="B6" s="153" t="s">
        <v>36</v>
      </c>
      <c r="C6" s="149">
        <v>143</v>
      </c>
      <c r="D6" s="150">
        <v>0.3994413407821229</v>
      </c>
      <c r="E6" s="149">
        <v>347</v>
      </c>
      <c r="F6" s="150">
        <v>0.42681426814268142</v>
      </c>
      <c r="G6" s="149">
        <v>809</v>
      </c>
      <c r="H6" s="150">
        <v>0.53682813536828133</v>
      </c>
      <c r="I6" s="151">
        <v>40</v>
      </c>
      <c r="J6" s="150">
        <v>0.43956043956043955</v>
      </c>
      <c r="K6" s="149">
        <v>53</v>
      </c>
      <c r="L6" s="150">
        <v>0.36301369863013699</v>
      </c>
      <c r="P6" s="283"/>
      <c r="Q6" s="153" t="s">
        <v>36</v>
      </c>
      <c r="R6" s="177">
        <v>2573</v>
      </c>
      <c r="S6" s="178">
        <v>0.42097513089005234</v>
      </c>
      <c r="T6" s="177">
        <v>6103</v>
      </c>
      <c r="U6" s="178">
        <v>0.46759117376647258</v>
      </c>
      <c r="V6" s="177">
        <v>13332</v>
      </c>
      <c r="W6" s="178">
        <v>0.54630388460908053</v>
      </c>
      <c r="X6" s="179">
        <v>3979</v>
      </c>
      <c r="Y6" s="178">
        <v>0.46955392966721737</v>
      </c>
      <c r="Z6" s="177">
        <v>716</v>
      </c>
      <c r="AA6" s="178">
        <v>0.35961828227021597</v>
      </c>
    </row>
    <row r="7" spans="1:29" ht="11.25" customHeight="1" x14ac:dyDescent="0.2">
      <c r="A7" s="152"/>
      <c r="B7" s="154" t="s">
        <v>101</v>
      </c>
      <c r="C7" s="149">
        <v>358</v>
      </c>
      <c r="D7" s="150">
        <v>1</v>
      </c>
      <c r="E7" s="149">
        <v>813</v>
      </c>
      <c r="F7" s="150">
        <v>1</v>
      </c>
      <c r="G7" s="149">
        <v>1507</v>
      </c>
      <c r="H7" s="150">
        <v>1</v>
      </c>
      <c r="I7" s="151">
        <v>91</v>
      </c>
      <c r="J7" s="150">
        <v>1</v>
      </c>
      <c r="K7" s="149">
        <v>146</v>
      </c>
      <c r="L7" s="150">
        <v>1</v>
      </c>
      <c r="P7" s="283"/>
      <c r="Q7" s="154" t="s">
        <v>105</v>
      </c>
      <c r="R7" s="177">
        <v>6112</v>
      </c>
      <c r="S7" s="178">
        <v>1</v>
      </c>
      <c r="T7" s="177">
        <v>13052</v>
      </c>
      <c r="U7" s="178">
        <v>1</v>
      </c>
      <c r="V7" s="177">
        <v>24404</v>
      </c>
      <c r="W7" s="178">
        <v>1</v>
      </c>
      <c r="X7" s="179">
        <v>8474</v>
      </c>
      <c r="Y7" s="178">
        <v>1</v>
      </c>
      <c r="Z7" s="177">
        <v>1991</v>
      </c>
      <c r="AA7" s="178">
        <v>1</v>
      </c>
    </row>
    <row r="8" spans="1:29" ht="11.25" customHeight="1" x14ac:dyDescent="0.2">
      <c r="A8" s="155"/>
      <c r="B8" s="157" t="s">
        <v>96</v>
      </c>
      <c r="C8" s="149">
        <v>334</v>
      </c>
      <c r="D8" s="150">
        <v>0.93296089385474856</v>
      </c>
      <c r="E8" s="149">
        <v>809</v>
      </c>
      <c r="F8" s="150">
        <v>0.99507995079950795</v>
      </c>
      <c r="G8" s="149">
        <v>1504</v>
      </c>
      <c r="H8" s="150">
        <v>0.99800928998009286</v>
      </c>
      <c r="I8" s="151">
        <v>91</v>
      </c>
      <c r="J8" s="150">
        <v>1</v>
      </c>
      <c r="K8" s="149">
        <v>137</v>
      </c>
      <c r="L8" s="150">
        <v>0.93835616438356162</v>
      </c>
      <c r="P8" s="284"/>
      <c r="Q8" s="157" t="s">
        <v>96</v>
      </c>
      <c r="R8" s="177">
        <v>5126</v>
      </c>
      <c r="S8" s="178">
        <v>0.83867801047120416</v>
      </c>
      <c r="T8" s="177">
        <v>12931</v>
      </c>
      <c r="U8" s="178">
        <v>0.99072939013178052</v>
      </c>
      <c r="V8" s="177">
        <v>24373</v>
      </c>
      <c r="W8" s="178">
        <v>0.99872971643992792</v>
      </c>
      <c r="X8" s="179">
        <v>8221</v>
      </c>
      <c r="Y8" s="178">
        <v>0.97014396978994577</v>
      </c>
      <c r="Z8" s="177">
        <v>1693</v>
      </c>
      <c r="AA8" s="178">
        <v>0.85032646911099952</v>
      </c>
    </row>
    <row r="9" spans="1:29" ht="11.25" customHeight="1" x14ac:dyDescent="0.2">
      <c r="A9" s="152" t="s">
        <v>6</v>
      </c>
      <c r="B9" s="153" t="s">
        <v>35</v>
      </c>
      <c r="C9" s="156">
        <v>51</v>
      </c>
      <c r="D9" s="150">
        <v>0.54838709677419351</v>
      </c>
      <c r="E9" s="149">
        <v>30</v>
      </c>
      <c r="F9" s="150">
        <v>0.44117647058823528</v>
      </c>
      <c r="G9" s="149">
        <v>37</v>
      </c>
      <c r="H9" s="150">
        <v>0.56060606060606055</v>
      </c>
      <c r="I9" s="151">
        <v>3</v>
      </c>
      <c r="J9" s="150">
        <v>0.375</v>
      </c>
      <c r="K9" s="149">
        <v>18</v>
      </c>
      <c r="L9" s="150">
        <v>0.54545454545454541</v>
      </c>
      <c r="P9" s="282" t="s">
        <v>6</v>
      </c>
      <c r="Q9" s="153" t="s">
        <v>35</v>
      </c>
      <c r="R9" s="180">
        <v>1225</v>
      </c>
      <c r="S9" s="178">
        <v>0.55859553123575012</v>
      </c>
      <c r="T9" s="177">
        <v>868</v>
      </c>
      <c r="U9" s="178">
        <v>0.48573027420257414</v>
      </c>
      <c r="V9" s="177">
        <v>643</v>
      </c>
      <c r="W9" s="178">
        <v>0.42752659574468083</v>
      </c>
      <c r="X9" s="179">
        <v>719</v>
      </c>
      <c r="Y9" s="178">
        <v>0.50812720848056536</v>
      </c>
      <c r="Z9" s="177">
        <v>351</v>
      </c>
      <c r="AA9" s="178">
        <v>0.59795570698466782</v>
      </c>
    </row>
    <row r="10" spans="1:29" ht="11.25" customHeight="1" x14ac:dyDescent="0.2">
      <c r="A10" s="152"/>
      <c r="B10" s="153" t="s">
        <v>36</v>
      </c>
      <c r="C10" s="156">
        <v>42</v>
      </c>
      <c r="D10" s="150">
        <v>0.45161290322580644</v>
      </c>
      <c r="E10" s="149">
        <v>38</v>
      </c>
      <c r="F10" s="150">
        <v>0.55882352941176472</v>
      </c>
      <c r="G10" s="149">
        <v>29</v>
      </c>
      <c r="H10" s="150">
        <v>0.43939393939393939</v>
      </c>
      <c r="I10" s="151">
        <v>5</v>
      </c>
      <c r="J10" s="150">
        <v>0.625</v>
      </c>
      <c r="K10" s="149">
        <v>15</v>
      </c>
      <c r="L10" s="150">
        <v>0.45454545454545453</v>
      </c>
      <c r="P10" s="283"/>
      <c r="Q10" s="153" t="s">
        <v>36</v>
      </c>
      <c r="R10" s="180">
        <v>968</v>
      </c>
      <c r="S10" s="178">
        <v>0.44140446876424988</v>
      </c>
      <c r="T10" s="177">
        <v>919</v>
      </c>
      <c r="U10" s="178">
        <v>0.5142697257974258</v>
      </c>
      <c r="V10" s="177">
        <v>861</v>
      </c>
      <c r="W10" s="178">
        <v>0.57247340425531912</v>
      </c>
      <c r="X10" s="179">
        <v>696</v>
      </c>
      <c r="Y10" s="178">
        <v>0.49187279151943464</v>
      </c>
      <c r="Z10" s="177">
        <v>236</v>
      </c>
      <c r="AA10" s="178">
        <v>0.40204429301533218</v>
      </c>
    </row>
    <row r="11" spans="1:29" ht="11.25" customHeight="1" x14ac:dyDescent="0.2">
      <c r="A11" s="152"/>
      <c r="B11" s="154" t="s">
        <v>87</v>
      </c>
      <c r="C11" s="156">
        <v>93</v>
      </c>
      <c r="D11" s="150">
        <v>1</v>
      </c>
      <c r="E11" s="149">
        <v>68</v>
      </c>
      <c r="F11" s="150">
        <v>1</v>
      </c>
      <c r="G11" s="149">
        <v>66</v>
      </c>
      <c r="H11" s="150">
        <v>1</v>
      </c>
      <c r="I11" s="151">
        <v>8</v>
      </c>
      <c r="J11" s="150">
        <v>1</v>
      </c>
      <c r="K11" s="149">
        <v>33</v>
      </c>
      <c r="L11" s="150">
        <v>1</v>
      </c>
      <c r="P11" s="283"/>
      <c r="Q11" s="154" t="s">
        <v>105</v>
      </c>
      <c r="R11" s="180">
        <v>2193</v>
      </c>
      <c r="S11" s="178">
        <v>1</v>
      </c>
      <c r="T11" s="177">
        <v>1787</v>
      </c>
      <c r="U11" s="178">
        <v>1</v>
      </c>
      <c r="V11" s="177">
        <v>1504</v>
      </c>
      <c r="W11" s="178">
        <v>1</v>
      </c>
      <c r="X11" s="179">
        <v>1415</v>
      </c>
      <c r="Y11" s="178">
        <v>1</v>
      </c>
      <c r="Z11" s="177">
        <v>587</v>
      </c>
      <c r="AA11" s="178">
        <v>1</v>
      </c>
    </row>
    <row r="12" spans="1:29" ht="11.25" customHeight="1" x14ac:dyDescent="0.2">
      <c r="A12" s="155"/>
      <c r="B12" s="157" t="s">
        <v>96</v>
      </c>
      <c r="C12" s="156">
        <v>80</v>
      </c>
      <c r="D12" s="150">
        <v>0.86021505376344087</v>
      </c>
      <c r="E12" s="149">
        <v>67</v>
      </c>
      <c r="F12" s="150">
        <v>0.98529411764705888</v>
      </c>
      <c r="G12" s="149">
        <v>66</v>
      </c>
      <c r="H12" s="150">
        <v>1</v>
      </c>
      <c r="I12" s="151">
        <v>8</v>
      </c>
      <c r="J12" s="150">
        <v>1</v>
      </c>
      <c r="K12" s="149">
        <v>31</v>
      </c>
      <c r="L12" s="150">
        <v>0.93939393939393945</v>
      </c>
      <c r="P12" s="155"/>
      <c r="Q12" s="157" t="s">
        <v>96</v>
      </c>
      <c r="R12" s="180">
        <v>1663</v>
      </c>
      <c r="S12" s="178">
        <v>0.75832193342453258</v>
      </c>
      <c r="T12" s="177">
        <v>1745</v>
      </c>
      <c r="U12" s="178">
        <v>0.97649692221600448</v>
      </c>
      <c r="V12" s="177">
        <v>1492</v>
      </c>
      <c r="W12" s="178">
        <v>0.99202127659574468</v>
      </c>
      <c r="X12" s="179">
        <v>1302</v>
      </c>
      <c r="Y12" s="178">
        <v>0.92014134275618376</v>
      </c>
      <c r="Z12" s="177">
        <v>529</v>
      </c>
      <c r="AA12" s="178">
        <v>0.90119250425894382</v>
      </c>
    </row>
    <row r="13" spans="1:29" s="5" customFormat="1" ht="14.1" customHeight="1" x14ac:dyDescent="0.25">
      <c r="A13" s="3" t="s">
        <v>98</v>
      </c>
      <c r="B13" s="3"/>
      <c r="C13" s="3"/>
      <c r="D13" s="3" t="s">
        <v>99</v>
      </c>
      <c r="E13" s="3"/>
      <c r="G13" s="3"/>
      <c r="H13" s="3"/>
      <c r="I13" s="3"/>
      <c r="J13" s="3"/>
      <c r="K13" s="3" t="s">
        <v>100</v>
      </c>
      <c r="L13" s="3"/>
      <c r="P13" s="3" t="s">
        <v>98</v>
      </c>
      <c r="Q13" s="3"/>
      <c r="R13" s="3"/>
      <c r="S13" s="3" t="s">
        <v>99</v>
      </c>
      <c r="U13" s="3"/>
      <c r="V13" s="3"/>
      <c r="W13" s="3"/>
      <c r="X13" s="3" t="s">
        <v>100</v>
      </c>
      <c r="Y13" s="3"/>
    </row>
    <row r="14" spans="1:29" s="5" customFormat="1" ht="15" customHeight="1" x14ac:dyDescent="0.25">
      <c r="B14"/>
      <c r="C14"/>
      <c r="D14"/>
      <c r="E14"/>
      <c r="F14"/>
      <c r="G14"/>
      <c r="H14"/>
      <c r="I14"/>
      <c r="J14"/>
      <c r="L14"/>
      <c r="Q14"/>
      <c r="R14"/>
      <c r="S14"/>
      <c r="T14"/>
      <c r="U14"/>
      <c r="V14"/>
      <c r="W14"/>
      <c r="Y14"/>
    </row>
    <row r="15" spans="1:29" s="5" customFormat="1" ht="15" customHeight="1" x14ac:dyDescent="0.25">
      <c r="B15"/>
      <c r="C15"/>
      <c r="D15"/>
      <c r="E15"/>
      <c r="F15"/>
      <c r="G15"/>
      <c r="H15"/>
      <c r="I15"/>
      <c r="J15"/>
      <c r="L15"/>
      <c r="Q15"/>
      <c r="R15"/>
      <c r="S15"/>
      <c r="T15"/>
      <c r="U15"/>
      <c r="V15"/>
      <c r="W15"/>
      <c r="Y15"/>
    </row>
    <row r="16" spans="1:29" s="5" customFormat="1" ht="15" customHeight="1" x14ac:dyDescent="0.25">
      <c r="K16" s="43"/>
    </row>
    <row r="17" spans="1:24" s="5" customFormat="1" ht="15" customHeight="1" x14ac:dyDescent="0.25">
      <c r="B17" s="7"/>
      <c r="C17" s="7"/>
      <c r="D17" s="7"/>
      <c r="E17" s="7"/>
      <c r="F17" s="7"/>
      <c r="G17" s="7"/>
      <c r="H17" s="7"/>
      <c r="I17" s="7"/>
      <c r="J17" s="42"/>
      <c r="K17" s="59"/>
      <c r="L17" s="43"/>
      <c r="M17" s="7"/>
      <c r="N17" s="7"/>
      <c r="O17" s="7"/>
      <c r="Q17" s="925"/>
      <c r="R17" s="925"/>
      <c r="S17" s="165" t="s">
        <v>91</v>
      </c>
      <c r="T17" s="165" t="s">
        <v>92</v>
      </c>
      <c r="U17" s="165" t="s">
        <v>93</v>
      </c>
      <c r="V17" s="165" t="s">
        <v>111</v>
      </c>
      <c r="W17" s="166" t="s">
        <v>112</v>
      </c>
      <c r="X17" s="107"/>
    </row>
    <row r="18" spans="1:24" s="5" customFormat="1" ht="15" customHeight="1" x14ac:dyDescent="0.25">
      <c r="A18" s="42"/>
      <c r="B18" s="42"/>
      <c r="C18" s="42"/>
      <c r="D18" s="42"/>
      <c r="E18" s="42"/>
      <c r="F18" s="42"/>
      <c r="G18" s="42"/>
      <c r="H18" s="42"/>
      <c r="I18" s="42"/>
      <c r="J18" s="42"/>
      <c r="K18" s="59"/>
      <c r="L18" s="42"/>
      <c r="M18" s="42"/>
      <c r="N18" s="42"/>
      <c r="O18" s="42"/>
      <c r="P18" s="42"/>
      <c r="Q18" s="10" t="s">
        <v>2</v>
      </c>
      <c r="R18" s="10" t="s">
        <v>35</v>
      </c>
      <c r="S18" s="168">
        <f>R5</f>
        <v>3539</v>
      </c>
      <c r="T18" s="168">
        <f>T5</f>
        <v>6949</v>
      </c>
      <c r="U18" s="168">
        <f>V5</f>
        <v>11072</v>
      </c>
      <c r="V18" s="169">
        <f>X5</f>
        <v>4495</v>
      </c>
      <c r="W18" s="169">
        <f>Z5</f>
        <v>1275</v>
      </c>
      <c r="X18" s="168"/>
    </row>
    <row r="19" spans="1:24" s="5" customFormat="1" ht="15" customHeight="1" x14ac:dyDescent="0.25">
      <c r="A19" s="46"/>
      <c r="B19" s="99"/>
      <c r="C19" s="99"/>
      <c r="D19" s="42"/>
      <c r="E19" s="42"/>
      <c r="F19" s="42"/>
      <c r="G19" s="42"/>
      <c r="H19" s="42"/>
      <c r="I19" s="42"/>
      <c r="J19" s="42"/>
      <c r="K19" s="59"/>
      <c r="L19" s="46"/>
      <c r="M19" s="46"/>
      <c r="Q19" s="10"/>
      <c r="R19" s="10" t="s">
        <v>36</v>
      </c>
      <c r="S19" s="168">
        <f>R6</f>
        <v>2573</v>
      </c>
      <c r="T19" s="168">
        <f>T6</f>
        <v>6103</v>
      </c>
      <c r="U19" s="168">
        <f>V6</f>
        <v>13332</v>
      </c>
      <c r="V19" s="169">
        <f>X6</f>
        <v>3979</v>
      </c>
      <c r="W19" s="169">
        <f>Z6</f>
        <v>716</v>
      </c>
      <c r="X19" s="168"/>
    </row>
    <row r="20" spans="1:24" s="5" customFormat="1" ht="19.5" customHeight="1" x14ac:dyDescent="0.25">
      <c r="A20" s="105"/>
      <c r="B20" s="105"/>
      <c r="C20" s="286" t="s">
        <v>91</v>
      </c>
      <c r="D20" s="286" t="s">
        <v>92</v>
      </c>
      <c r="E20" s="286" t="s">
        <v>93</v>
      </c>
      <c r="F20" s="286" t="s">
        <v>94</v>
      </c>
      <c r="G20" s="286" t="s">
        <v>95</v>
      </c>
      <c r="H20" s="42"/>
      <c r="I20" s="42"/>
      <c r="J20" s="42"/>
      <c r="K20" s="59"/>
      <c r="L20" s="123"/>
      <c r="M20" s="127"/>
      <c r="Q20" s="10" t="s">
        <v>6</v>
      </c>
      <c r="R20" s="10" t="s">
        <v>35</v>
      </c>
      <c r="S20" s="168">
        <f>R9</f>
        <v>1225</v>
      </c>
      <c r="T20" s="168">
        <f>T9</f>
        <v>868</v>
      </c>
      <c r="U20" s="168">
        <f>V9</f>
        <v>643</v>
      </c>
      <c r="V20" s="169">
        <f>X9</f>
        <v>719</v>
      </c>
      <c r="W20" s="169">
        <f>Z9</f>
        <v>351</v>
      </c>
      <c r="X20" s="168"/>
    </row>
    <row r="21" spans="1:24" s="5" customFormat="1" ht="15" customHeight="1" x14ac:dyDescent="0.25">
      <c r="A21" s="47" t="s">
        <v>2</v>
      </c>
      <c r="B21" s="47" t="s">
        <v>35</v>
      </c>
      <c r="C21" s="47">
        <f>C5</f>
        <v>215</v>
      </c>
      <c r="D21" s="47">
        <f>E5</f>
        <v>466</v>
      </c>
      <c r="E21" s="47">
        <f>G5</f>
        <v>698</v>
      </c>
      <c r="F21" s="160">
        <f>I5</f>
        <v>51</v>
      </c>
      <c r="G21" s="47">
        <f>K5</f>
        <v>93</v>
      </c>
      <c r="H21" s="42"/>
      <c r="I21" s="42"/>
      <c r="J21" s="42"/>
      <c r="K21" s="59"/>
      <c r="L21" s="125"/>
      <c r="M21" s="122"/>
      <c r="Q21" s="10"/>
      <c r="R21" s="10" t="s">
        <v>36</v>
      </c>
      <c r="S21" s="168">
        <f>R10</f>
        <v>968</v>
      </c>
      <c r="T21" s="168">
        <f>T10</f>
        <v>919</v>
      </c>
      <c r="U21" s="168">
        <f>V10</f>
        <v>861</v>
      </c>
      <c r="V21" s="169">
        <f>X10</f>
        <v>696</v>
      </c>
      <c r="W21" s="169">
        <f>Z10</f>
        <v>236</v>
      </c>
      <c r="X21" s="168"/>
    </row>
    <row r="22" spans="1:24" s="5" customFormat="1" ht="15" customHeight="1" x14ac:dyDescent="0.25">
      <c r="A22" s="47"/>
      <c r="B22" s="47" t="s">
        <v>36</v>
      </c>
      <c r="C22" s="47">
        <f>C6</f>
        <v>143</v>
      </c>
      <c r="D22" s="47">
        <f>E6</f>
        <v>347</v>
      </c>
      <c r="E22" s="47">
        <f>G6</f>
        <v>809</v>
      </c>
      <c r="F22" s="160">
        <f>I6</f>
        <v>40</v>
      </c>
      <c r="G22" s="47">
        <f>K6</f>
        <v>53</v>
      </c>
      <c r="H22" s="42"/>
      <c r="I22" s="42"/>
      <c r="J22" s="42"/>
      <c r="K22" s="59"/>
      <c r="L22" s="125"/>
      <c r="M22" s="122"/>
    </row>
    <row r="23" spans="1:24" s="5" customFormat="1" ht="15" customHeight="1" x14ac:dyDescent="0.25">
      <c r="A23" s="47" t="s">
        <v>6</v>
      </c>
      <c r="B23" s="47" t="s">
        <v>35</v>
      </c>
      <c r="C23" s="47">
        <f>C9</f>
        <v>51</v>
      </c>
      <c r="D23" s="47">
        <f>E9</f>
        <v>30</v>
      </c>
      <c r="E23" s="47">
        <f>G9</f>
        <v>37</v>
      </c>
      <c r="F23" s="160">
        <f>I9</f>
        <v>3</v>
      </c>
      <c r="G23" s="47">
        <f>K9</f>
        <v>18</v>
      </c>
      <c r="H23" s="42"/>
      <c r="I23" s="42"/>
      <c r="J23" s="42"/>
      <c r="K23" s="59"/>
      <c r="L23" s="59"/>
      <c r="M23" s="59"/>
    </row>
    <row r="24" spans="1:24" s="5" customFormat="1" ht="15" customHeight="1" x14ac:dyDescent="0.25">
      <c r="A24" s="47"/>
      <c r="B24" s="47" t="s">
        <v>36</v>
      </c>
      <c r="C24" s="47">
        <f>C10</f>
        <v>42</v>
      </c>
      <c r="D24" s="47">
        <f>E10</f>
        <v>38</v>
      </c>
      <c r="E24" s="47">
        <f>G10</f>
        <v>29</v>
      </c>
      <c r="F24" s="160">
        <f>I10</f>
        <v>5</v>
      </c>
      <c r="G24" s="47">
        <f>K10</f>
        <v>15</v>
      </c>
      <c r="H24" s="42"/>
      <c r="I24" s="42"/>
      <c r="J24" s="42"/>
      <c r="K24" s="59"/>
      <c r="L24" s="59"/>
      <c r="M24" s="59"/>
    </row>
    <row r="25" spans="1:24" s="5" customFormat="1" ht="15" customHeight="1" x14ac:dyDescent="0.25">
      <c r="H25" s="42"/>
      <c r="I25" s="42"/>
      <c r="J25" s="42"/>
      <c r="K25" s="59"/>
      <c r="L25" s="59"/>
      <c r="M25" s="59"/>
      <c r="N25" s="59"/>
      <c r="O25" s="59"/>
      <c r="P25" s="59"/>
      <c r="Q25" s="59"/>
    </row>
    <row r="26" spans="1:24" s="5" customFormat="1" ht="15" customHeight="1" x14ac:dyDescent="0.25">
      <c r="A26" s="42"/>
      <c r="B26" s="42"/>
      <c r="C26" s="42"/>
      <c r="D26" s="42"/>
      <c r="E26" s="42"/>
      <c r="F26" s="42"/>
      <c r="G26" s="42"/>
      <c r="H26" s="42"/>
      <c r="I26" s="42"/>
      <c r="J26" s="42"/>
      <c r="K26" s="59"/>
      <c r="L26" s="59"/>
      <c r="M26" s="59"/>
      <c r="N26" s="59"/>
      <c r="O26" s="59"/>
      <c r="P26" s="59"/>
      <c r="Q26" s="59"/>
    </row>
    <row r="27" spans="1:24" s="5" customFormat="1" ht="15" customHeight="1" x14ac:dyDescent="0.25">
      <c r="A27" s="42"/>
      <c r="B27" s="42"/>
      <c r="C27" s="42"/>
      <c r="D27" s="42"/>
      <c r="E27" s="42"/>
      <c r="F27" s="42"/>
      <c r="G27" s="42"/>
      <c r="H27" s="42"/>
      <c r="I27" s="42"/>
      <c r="J27" s="42"/>
      <c r="K27" s="59"/>
      <c r="L27" s="59"/>
      <c r="M27" s="59"/>
      <c r="N27" s="59"/>
      <c r="O27" s="59"/>
      <c r="P27" s="59"/>
      <c r="Q27" s="59"/>
    </row>
    <row r="28" spans="1:24" s="5" customFormat="1" ht="15" customHeight="1" x14ac:dyDescent="0.25">
      <c r="A28" s="42"/>
      <c r="B28" s="42"/>
      <c r="C28" s="42"/>
      <c r="D28" s="42"/>
      <c r="E28" s="42"/>
      <c r="F28" s="42"/>
      <c r="G28" s="42"/>
      <c r="H28" s="42"/>
      <c r="I28" s="42"/>
      <c r="J28" s="42"/>
      <c r="K28" s="59"/>
      <c r="L28" s="59"/>
      <c r="M28" s="59"/>
      <c r="N28" s="59"/>
      <c r="O28" s="59"/>
      <c r="P28" s="59"/>
      <c r="Q28" s="59"/>
    </row>
    <row r="29" spans="1:24" s="5" customFormat="1" ht="15" customHeight="1" x14ac:dyDescent="0.25">
      <c r="A29" s="42"/>
      <c r="B29" s="42"/>
      <c r="C29" s="42"/>
      <c r="D29" s="42"/>
      <c r="E29" s="42"/>
      <c r="F29" s="42"/>
      <c r="G29" s="42"/>
      <c r="H29" s="42"/>
      <c r="I29" s="42"/>
      <c r="J29" s="42"/>
      <c r="K29" s="59"/>
      <c r="L29" s="59"/>
      <c r="M29" s="59"/>
      <c r="N29" s="59"/>
      <c r="O29" s="59"/>
      <c r="P29" s="59"/>
      <c r="Q29" s="59"/>
    </row>
    <row r="30" spans="1:24" s="5" customFormat="1" ht="15" customHeight="1" x14ac:dyDescent="0.25">
      <c r="O30" s="59"/>
    </row>
    <row r="31" spans="1:24" s="5" customFormat="1" ht="15" customHeight="1" x14ac:dyDescent="0.25">
      <c r="B31" s="42"/>
      <c r="C31" s="42"/>
      <c r="D31" s="42"/>
      <c r="E31" s="42"/>
      <c r="F31" s="42"/>
      <c r="G31" s="42"/>
      <c r="H31" s="42"/>
      <c r="I31" s="42"/>
      <c r="J31" s="42"/>
      <c r="K31" s="59"/>
      <c r="L31" s="10"/>
      <c r="M31" s="59"/>
      <c r="N31" s="59"/>
      <c r="O31" s="59"/>
    </row>
    <row r="32" spans="1:24" s="5" customFormat="1" ht="15" customHeight="1" x14ac:dyDescent="0.25">
      <c r="B32" s="42"/>
      <c r="C32" s="42"/>
      <c r="D32" s="42"/>
      <c r="E32" s="42"/>
      <c r="F32" s="42"/>
      <c r="G32" s="42"/>
      <c r="H32" s="42"/>
      <c r="I32" s="42"/>
      <c r="J32" s="42"/>
      <c r="K32" s="59"/>
      <c r="L32" s="61"/>
      <c r="M32" s="59"/>
      <c r="N32" s="59"/>
      <c r="O32" s="59"/>
      <c r="Q32" s="59"/>
    </row>
    <row r="33" spans="1:26" s="5" customFormat="1" ht="15" customHeight="1" x14ac:dyDescent="0.25">
      <c r="A33" s="68"/>
      <c r="B33" s="140"/>
      <c r="C33" s="140"/>
      <c r="D33" s="140"/>
      <c r="E33" s="140"/>
      <c r="F33" s="140"/>
      <c r="G33" s="140"/>
      <c r="H33" s="140"/>
      <c r="I33" s="140"/>
      <c r="J33" s="140"/>
      <c r="K33" s="69"/>
      <c r="L33" s="59"/>
      <c r="M33" s="59"/>
      <c r="N33" s="59"/>
      <c r="O33" s="59"/>
      <c r="P33" s="59"/>
      <c r="Q33" s="59"/>
    </row>
    <row r="34" spans="1:26" s="5" customFormat="1" ht="15" customHeight="1" x14ac:dyDescent="0.25">
      <c r="A34" s="3" t="s">
        <v>98</v>
      </c>
      <c r="B34" s="42"/>
      <c r="C34" s="42"/>
      <c r="D34" s="159" t="s">
        <v>99</v>
      </c>
      <c r="E34" s="42"/>
      <c r="F34" s="42"/>
      <c r="G34" s="42"/>
      <c r="H34" s="42"/>
      <c r="I34" s="42"/>
      <c r="J34" s="42"/>
      <c r="L34" s="159" t="s">
        <v>100</v>
      </c>
      <c r="N34" s="59"/>
      <c r="O34" s="59"/>
      <c r="P34" s="159" t="s">
        <v>98</v>
      </c>
      <c r="Q34" s="59"/>
      <c r="R34" s="59"/>
      <c r="S34" s="159" t="s">
        <v>99</v>
      </c>
      <c r="T34" s="59"/>
      <c r="U34" s="59"/>
      <c r="V34" s="59"/>
      <c r="W34" s="59"/>
      <c r="Z34" s="159" t="s">
        <v>106</v>
      </c>
    </row>
    <row r="35" spans="1:26" s="5" customFormat="1" ht="15" customHeight="1" x14ac:dyDescent="0.25">
      <c r="A35" s="41"/>
      <c r="B35" s="140"/>
      <c r="C35" s="140"/>
      <c r="D35" s="140"/>
      <c r="E35" s="140"/>
      <c r="F35" s="140"/>
      <c r="G35" s="140"/>
      <c r="H35" s="140"/>
      <c r="I35" s="140"/>
      <c r="J35" s="140"/>
      <c r="K35" s="69"/>
      <c r="L35" s="61"/>
      <c r="M35" s="59"/>
      <c r="N35" s="59"/>
      <c r="O35" s="59"/>
      <c r="Q35" s="59"/>
    </row>
    <row r="36" spans="1:26" s="5" customFormat="1" ht="15" customHeight="1" x14ac:dyDescent="0.25">
      <c r="A36" s="42"/>
      <c r="B36" s="140"/>
      <c r="C36" s="140"/>
      <c r="D36" s="140"/>
      <c r="E36" s="140"/>
      <c r="F36" s="140"/>
      <c r="G36" s="140"/>
      <c r="H36" s="140"/>
      <c r="I36" s="140"/>
      <c r="J36" s="140"/>
      <c r="K36" s="69"/>
      <c r="L36" s="59"/>
      <c r="M36" s="59"/>
      <c r="N36" s="59"/>
      <c r="O36" s="59"/>
      <c r="P36" s="59"/>
      <c r="Q36" s="59"/>
    </row>
    <row r="37" spans="1:26" s="5" customFormat="1" ht="15" customHeight="1" x14ac:dyDescent="0.25">
      <c r="A37" s="42"/>
      <c r="B37" s="140"/>
      <c r="C37" s="140"/>
      <c r="D37" s="140"/>
      <c r="E37" s="140"/>
      <c r="F37" s="140"/>
      <c r="G37" s="140"/>
      <c r="H37" s="140"/>
      <c r="I37" s="140"/>
      <c r="J37" s="140"/>
      <c r="K37" s="69"/>
      <c r="L37" s="59"/>
      <c r="M37" s="59"/>
      <c r="N37" s="59"/>
      <c r="O37" s="59"/>
      <c r="P37" s="59"/>
      <c r="Q37" s="59"/>
    </row>
    <row r="38" spans="1:26" s="5" customFormat="1" ht="15" customHeight="1" x14ac:dyDescent="0.25">
      <c r="A38" s="42"/>
      <c r="B38" s="42"/>
      <c r="C38" s="42"/>
      <c r="D38" s="42"/>
      <c r="E38" s="42"/>
      <c r="F38" s="42"/>
      <c r="G38" s="42"/>
      <c r="P38" s="59"/>
      <c r="Q38" s="59"/>
    </row>
    <row r="39" spans="1:26" s="5" customFormat="1" ht="15" customHeight="1" x14ac:dyDescent="0.25">
      <c r="A39" s="42"/>
      <c r="B39" s="42"/>
      <c r="C39" s="42"/>
      <c r="D39" s="42"/>
      <c r="E39" s="42"/>
      <c r="F39" s="42"/>
      <c r="G39" s="42"/>
    </row>
    <row r="40" spans="1:26" s="5" customFormat="1" ht="15" customHeight="1" x14ac:dyDescent="0.25">
      <c r="A40" s="42"/>
      <c r="B40" s="42"/>
      <c r="C40" s="42"/>
      <c r="D40" s="42"/>
      <c r="E40" s="42"/>
      <c r="F40" s="42"/>
      <c r="G40" s="42"/>
    </row>
    <row r="41" spans="1:26" ht="15" customHeight="1" x14ac:dyDescent="0.2">
      <c r="A41" s="40"/>
      <c r="B41" s="40"/>
      <c r="C41" s="40"/>
      <c r="D41" s="40"/>
      <c r="E41" s="40"/>
      <c r="F41" s="40"/>
      <c r="G41" s="40"/>
    </row>
    <row r="42" spans="1:26" x14ac:dyDescent="0.2">
      <c r="A42" s="63"/>
      <c r="B42" s="63"/>
      <c r="C42" s="63"/>
      <c r="D42" s="63"/>
      <c r="E42" s="63"/>
      <c r="F42" s="63"/>
      <c r="G42" s="63"/>
    </row>
  </sheetData>
  <mergeCells count="17">
    <mergeCell ref="M1:O1"/>
    <mergeCell ref="AA1:AC1"/>
    <mergeCell ref="A2:O2"/>
    <mergeCell ref="P2:AB2"/>
    <mergeCell ref="A3:B4"/>
    <mergeCell ref="C3:D3"/>
    <mergeCell ref="E3:F3"/>
    <mergeCell ref="G3:H3"/>
    <mergeCell ref="I3:J3"/>
    <mergeCell ref="K3:L3"/>
    <mergeCell ref="P3:Q4"/>
    <mergeCell ref="R3:S3"/>
    <mergeCell ref="T3:U3"/>
    <mergeCell ref="V3:W3"/>
    <mergeCell ref="X3:Y3"/>
    <mergeCell ref="Z3:AA3"/>
    <mergeCell ref="Q17:R17"/>
  </mergeCells>
  <hyperlinks>
    <hyperlink ref="M1:O1" location="Inhalt_Jugendliche!A1" display="zurück zur Übersicht"/>
    <hyperlink ref="AA1:AC1"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42"/>
  <sheetViews>
    <sheetView showGridLines="0" view="pageLayout" zoomScale="70" zoomScaleNormal="100" zoomScalePageLayoutView="70" workbookViewId="0">
      <selection activeCell="AA1" sqref="AA1:AC1"/>
    </sheetView>
  </sheetViews>
  <sheetFormatPr baseColWidth="10" defaultColWidth="11.42578125" defaultRowHeight="14.25" x14ac:dyDescent="0.2"/>
  <cols>
    <col min="1" max="1" width="11.140625" style="11" customWidth="1"/>
    <col min="2" max="2" width="23" style="11" customWidth="1"/>
    <col min="3" max="12" width="7.28515625" style="11" customWidth="1"/>
    <col min="13" max="13" width="7.85546875" style="11" customWidth="1"/>
    <col min="14" max="14" width="12.85546875" style="11" customWidth="1"/>
    <col min="15" max="15" width="5.140625" style="11" customWidth="1"/>
    <col min="16" max="16" width="13.5703125" style="11" customWidth="1"/>
    <col min="17" max="17" width="20.85546875" style="11" customWidth="1"/>
    <col min="18" max="27" width="7.42578125" style="11" customWidth="1"/>
    <col min="28" max="16384" width="11.42578125" style="11"/>
  </cols>
  <sheetData>
    <row r="1" spans="1:29" ht="15" x14ac:dyDescent="0.25">
      <c r="M1" s="921" t="s">
        <v>316</v>
      </c>
      <c r="N1" s="921"/>
      <c r="O1" s="921"/>
      <c r="AA1" s="921" t="s">
        <v>316</v>
      </c>
      <c r="AB1" s="921"/>
      <c r="AC1" s="921"/>
    </row>
    <row r="2" spans="1:29" ht="15" customHeight="1" x14ac:dyDescent="0.2">
      <c r="A2" s="914" t="s">
        <v>284</v>
      </c>
      <c r="B2" s="914"/>
      <c r="C2" s="914"/>
      <c r="D2" s="914"/>
      <c r="E2" s="914"/>
      <c r="F2" s="914"/>
      <c r="G2" s="914"/>
      <c r="H2" s="914"/>
      <c r="I2" s="914"/>
      <c r="J2" s="914"/>
      <c r="K2" s="914"/>
      <c r="L2" s="914"/>
      <c r="M2" s="914"/>
      <c r="N2" s="914"/>
      <c r="O2" s="914"/>
      <c r="P2" s="914" t="s">
        <v>285</v>
      </c>
      <c r="Q2" s="914"/>
      <c r="R2" s="914"/>
      <c r="S2" s="914"/>
      <c r="T2" s="914"/>
      <c r="U2" s="914"/>
      <c r="V2" s="914"/>
      <c r="W2" s="914"/>
      <c r="X2" s="914"/>
      <c r="Y2" s="914"/>
      <c r="Z2" s="914"/>
      <c r="AA2" s="914"/>
      <c r="AB2" s="914"/>
    </row>
    <row r="3" spans="1:29" ht="24" customHeight="1" x14ac:dyDescent="0.2">
      <c r="A3" s="932" t="s">
        <v>87</v>
      </c>
      <c r="B3" s="933"/>
      <c r="C3" s="926" t="s">
        <v>91</v>
      </c>
      <c r="D3" s="927"/>
      <c r="E3" s="926" t="s">
        <v>92</v>
      </c>
      <c r="F3" s="927"/>
      <c r="G3" s="926" t="s">
        <v>93</v>
      </c>
      <c r="H3" s="927"/>
      <c r="I3" s="926" t="s">
        <v>94</v>
      </c>
      <c r="J3" s="927"/>
      <c r="K3" s="928" t="s">
        <v>95</v>
      </c>
      <c r="L3" s="929"/>
      <c r="P3" s="932" t="s">
        <v>87</v>
      </c>
      <c r="Q3" s="933"/>
      <c r="R3" s="926" t="s">
        <v>91</v>
      </c>
      <c r="S3" s="927"/>
      <c r="T3" s="926" t="s">
        <v>92</v>
      </c>
      <c r="U3" s="927"/>
      <c r="V3" s="926" t="s">
        <v>93</v>
      </c>
      <c r="W3" s="927"/>
      <c r="X3" s="928" t="s">
        <v>94</v>
      </c>
      <c r="Y3" s="929"/>
      <c r="Z3" s="930" t="s">
        <v>103</v>
      </c>
      <c r="AA3" s="931"/>
    </row>
    <row r="4" spans="1:29" ht="11.25" customHeight="1" x14ac:dyDescent="0.2">
      <c r="A4" s="934"/>
      <c r="B4" s="935"/>
      <c r="C4" s="141" t="s">
        <v>0</v>
      </c>
      <c r="D4" s="141" t="s">
        <v>1</v>
      </c>
      <c r="E4" s="141" t="s">
        <v>0</v>
      </c>
      <c r="F4" s="141" t="s">
        <v>1</v>
      </c>
      <c r="G4" s="142" t="s">
        <v>0</v>
      </c>
      <c r="H4" s="142" t="s">
        <v>1</v>
      </c>
      <c r="I4" s="143" t="s">
        <v>0</v>
      </c>
      <c r="J4" s="144" t="s">
        <v>1</v>
      </c>
      <c r="K4" s="145" t="s">
        <v>0</v>
      </c>
      <c r="L4" s="146" t="s">
        <v>1</v>
      </c>
      <c r="P4" s="934"/>
      <c r="Q4" s="935"/>
      <c r="R4" s="141" t="s">
        <v>0</v>
      </c>
      <c r="S4" s="141" t="s">
        <v>1</v>
      </c>
      <c r="T4" s="141" t="s">
        <v>0</v>
      </c>
      <c r="U4" s="141" t="s">
        <v>1</v>
      </c>
      <c r="V4" s="143" t="s">
        <v>0</v>
      </c>
      <c r="W4" s="144" t="s">
        <v>1</v>
      </c>
      <c r="X4" s="145" t="s">
        <v>0</v>
      </c>
      <c r="Y4" s="146" t="s">
        <v>1</v>
      </c>
      <c r="Z4" s="161" t="s">
        <v>0</v>
      </c>
      <c r="AA4" s="161" t="s">
        <v>1</v>
      </c>
    </row>
    <row r="5" spans="1:29" ht="11.25" customHeight="1" x14ac:dyDescent="0.2">
      <c r="A5" s="147" t="s">
        <v>2</v>
      </c>
      <c r="B5" s="148" t="s">
        <v>35</v>
      </c>
      <c r="C5" s="335">
        <v>234</v>
      </c>
      <c r="D5" s="336">
        <v>0.57212713936430315</v>
      </c>
      <c r="E5" s="335">
        <v>503</v>
      </c>
      <c r="F5" s="336">
        <v>0.52124352331606216</v>
      </c>
      <c r="G5" s="337">
        <v>693</v>
      </c>
      <c r="H5" s="336">
        <v>0.44224633056796425</v>
      </c>
      <c r="I5" s="335">
        <v>47</v>
      </c>
      <c r="J5" s="336">
        <v>0.49473684210526314</v>
      </c>
      <c r="K5" s="335">
        <v>93</v>
      </c>
      <c r="L5" s="338">
        <v>0.62416107382550334</v>
      </c>
      <c r="P5" s="282" t="s">
        <v>2</v>
      </c>
      <c r="Q5" s="148" t="s">
        <v>35</v>
      </c>
      <c r="R5" s="177">
        <v>3913</v>
      </c>
      <c r="S5" s="178">
        <v>0.58108108108108103</v>
      </c>
      <c r="T5" s="177">
        <v>7611</v>
      </c>
      <c r="U5" s="178">
        <v>0.51642013841769574</v>
      </c>
      <c r="V5" s="177">
        <v>11039</v>
      </c>
      <c r="W5" s="178">
        <v>0.45613817610842528</v>
      </c>
      <c r="X5" s="179">
        <v>4351</v>
      </c>
      <c r="Y5" s="178">
        <v>0.52880408361691789</v>
      </c>
      <c r="Z5" s="177">
        <v>1330</v>
      </c>
      <c r="AA5" s="178">
        <v>0.64158224794983121</v>
      </c>
    </row>
    <row r="6" spans="1:29" ht="11.25" customHeight="1" x14ac:dyDescent="0.2">
      <c r="A6" s="152"/>
      <c r="B6" s="153" t="s">
        <v>36</v>
      </c>
      <c r="C6" s="335">
        <v>175</v>
      </c>
      <c r="D6" s="336">
        <v>0.42787286063569679</v>
      </c>
      <c r="E6" s="335">
        <v>462</v>
      </c>
      <c r="F6" s="336">
        <v>0.47875647668393784</v>
      </c>
      <c r="G6" s="337">
        <v>874</v>
      </c>
      <c r="H6" s="336">
        <v>0.55775366943203575</v>
      </c>
      <c r="I6" s="335">
        <v>48</v>
      </c>
      <c r="J6" s="336">
        <v>0.50526315789473686</v>
      </c>
      <c r="K6" s="335">
        <v>56</v>
      </c>
      <c r="L6" s="338">
        <v>0.37583892617449666</v>
      </c>
      <c r="P6" s="283"/>
      <c r="Q6" s="153" t="s">
        <v>36</v>
      </c>
      <c r="R6" s="177">
        <v>2821</v>
      </c>
      <c r="S6" s="178">
        <v>0.41891891891891891</v>
      </c>
      <c r="T6" s="177">
        <v>7127</v>
      </c>
      <c r="U6" s="178">
        <v>0.48357986158230426</v>
      </c>
      <c r="V6" s="177">
        <v>13162</v>
      </c>
      <c r="W6" s="178">
        <v>0.54386182389157478</v>
      </c>
      <c r="X6" s="179">
        <v>3877</v>
      </c>
      <c r="Y6" s="178">
        <v>0.47119591638308217</v>
      </c>
      <c r="Z6" s="177">
        <v>743</v>
      </c>
      <c r="AA6" s="178">
        <v>0.35841775205016885</v>
      </c>
    </row>
    <row r="7" spans="1:29" ht="11.25" customHeight="1" x14ac:dyDescent="0.2">
      <c r="A7" s="152"/>
      <c r="B7" s="154" t="s">
        <v>101</v>
      </c>
      <c r="C7" s="335">
        <v>409</v>
      </c>
      <c r="D7" s="336">
        <v>1</v>
      </c>
      <c r="E7" s="335">
        <v>965</v>
      </c>
      <c r="F7" s="336">
        <v>1</v>
      </c>
      <c r="G7" s="337">
        <v>1567</v>
      </c>
      <c r="H7" s="336">
        <v>1</v>
      </c>
      <c r="I7" s="335">
        <v>95</v>
      </c>
      <c r="J7" s="336">
        <v>1</v>
      </c>
      <c r="K7" s="335">
        <v>149</v>
      </c>
      <c r="L7" s="338">
        <v>1</v>
      </c>
      <c r="P7" s="283"/>
      <c r="Q7" s="154" t="s">
        <v>105</v>
      </c>
      <c r="R7" s="177">
        <v>6734</v>
      </c>
      <c r="S7" s="178">
        <v>1</v>
      </c>
      <c r="T7" s="177">
        <v>14738</v>
      </c>
      <c r="U7" s="178">
        <v>1</v>
      </c>
      <c r="V7" s="177">
        <v>24201</v>
      </c>
      <c r="W7" s="178">
        <v>1</v>
      </c>
      <c r="X7" s="179">
        <v>8228</v>
      </c>
      <c r="Y7" s="178">
        <v>1</v>
      </c>
      <c r="Z7" s="177">
        <v>2073</v>
      </c>
      <c r="AA7" s="178">
        <v>1</v>
      </c>
    </row>
    <row r="8" spans="1:29" ht="11.25" customHeight="1" x14ac:dyDescent="0.2">
      <c r="A8" s="155"/>
      <c r="B8" s="157" t="s">
        <v>96</v>
      </c>
      <c r="C8" s="335">
        <v>368</v>
      </c>
      <c r="D8" s="336">
        <v>0.89975550122249393</v>
      </c>
      <c r="E8" s="335">
        <v>958</v>
      </c>
      <c r="F8" s="336">
        <v>0.9927461139896373</v>
      </c>
      <c r="G8" s="337">
        <v>1567</v>
      </c>
      <c r="H8" s="336">
        <v>1</v>
      </c>
      <c r="I8" s="335">
        <v>95</v>
      </c>
      <c r="J8" s="336">
        <v>1</v>
      </c>
      <c r="K8" s="335">
        <v>134</v>
      </c>
      <c r="L8" s="338">
        <v>0.89932885906040272</v>
      </c>
      <c r="P8" s="284"/>
      <c r="Q8" s="157" t="s">
        <v>96</v>
      </c>
      <c r="R8" s="177">
        <v>6062</v>
      </c>
      <c r="S8" s="178">
        <v>0.9002079002079002</v>
      </c>
      <c r="T8" s="177">
        <v>14597</v>
      </c>
      <c r="U8" s="178">
        <v>0.99043289455828476</v>
      </c>
      <c r="V8" s="177">
        <v>24195</v>
      </c>
      <c r="W8" s="178">
        <v>0.99975207636048102</v>
      </c>
      <c r="X8" s="179">
        <v>8008</v>
      </c>
      <c r="Y8" s="178">
        <v>0.9732620320855615</v>
      </c>
      <c r="Z8" s="177">
        <v>1865</v>
      </c>
      <c r="AA8" s="178">
        <v>0.89966232513265798</v>
      </c>
    </row>
    <row r="9" spans="1:29" ht="11.25" customHeight="1" x14ac:dyDescent="0.2">
      <c r="A9" s="152" t="s">
        <v>6</v>
      </c>
      <c r="B9" s="153" t="s">
        <v>35</v>
      </c>
      <c r="C9" s="339">
        <v>58</v>
      </c>
      <c r="D9" s="336">
        <v>0.50877192982456143</v>
      </c>
      <c r="E9" s="339">
        <v>50</v>
      </c>
      <c r="F9" s="336">
        <v>0.45045045045045046</v>
      </c>
      <c r="G9" s="340">
        <v>22</v>
      </c>
      <c r="H9" s="336">
        <v>0.43137254901960786</v>
      </c>
      <c r="I9" s="339">
        <v>4</v>
      </c>
      <c r="J9" s="336">
        <v>0.36363636363636365</v>
      </c>
      <c r="K9" s="339">
        <v>28</v>
      </c>
      <c r="L9" s="338">
        <v>0.71794871794871795</v>
      </c>
      <c r="P9" s="282" t="s">
        <v>6</v>
      </c>
      <c r="Q9" s="153" t="s">
        <v>35</v>
      </c>
      <c r="R9" s="180">
        <v>1250</v>
      </c>
      <c r="S9" s="178">
        <v>0.54728546409807355</v>
      </c>
      <c r="T9" s="177">
        <v>969</v>
      </c>
      <c r="U9" s="178">
        <v>0.45174825174825173</v>
      </c>
      <c r="V9" s="177">
        <v>639</v>
      </c>
      <c r="W9" s="178">
        <v>0.43587994542974079</v>
      </c>
      <c r="X9" s="179">
        <v>797</v>
      </c>
      <c r="Y9" s="178">
        <v>0.52537903757415949</v>
      </c>
      <c r="Z9" s="177">
        <v>432</v>
      </c>
      <c r="AA9" s="178">
        <v>0.62790697674418605</v>
      </c>
    </row>
    <row r="10" spans="1:29" ht="11.25" customHeight="1" x14ac:dyDescent="0.2">
      <c r="A10" s="152"/>
      <c r="B10" s="153" t="s">
        <v>36</v>
      </c>
      <c r="C10" s="339">
        <v>56</v>
      </c>
      <c r="D10" s="336">
        <v>0.49122807017543857</v>
      </c>
      <c r="E10" s="339">
        <v>61</v>
      </c>
      <c r="F10" s="336">
        <v>0.5495495495495496</v>
      </c>
      <c r="G10" s="340">
        <v>29</v>
      </c>
      <c r="H10" s="336">
        <v>0.56862745098039214</v>
      </c>
      <c r="I10" s="339">
        <v>7</v>
      </c>
      <c r="J10" s="336">
        <v>0.63636363636363635</v>
      </c>
      <c r="K10" s="339">
        <v>11</v>
      </c>
      <c r="L10" s="338">
        <v>0.28205128205128205</v>
      </c>
      <c r="P10" s="283"/>
      <c r="Q10" s="153" t="s">
        <v>36</v>
      </c>
      <c r="R10" s="180">
        <v>1034</v>
      </c>
      <c r="S10" s="178">
        <v>0.45271453590192645</v>
      </c>
      <c r="T10" s="177">
        <v>1176</v>
      </c>
      <c r="U10" s="178">
        <v>0.54825174825174827</v>
      </c>
      <c r="V10" s="177">
        <v>827</v>
      </c>
      <c r="W10" s="178">
        <v>0.56412005457025916</v>
      </c>
      <c r="X10" s="179">
        <v>720</v>
      </c>
      <c r="Y10" s="178">
        <v>0.47462096242584045</v>
      </c>
      <c r="Z10" s="177">
        <v>256</v>
      </c>
      <c r="AA10" s="178">
        <v>0.37209302325581395</v>
      </c>
    </row>
    <row r="11" spans="1:29" ht="11.25" customHeight="1" x14ac:dyDescent="0.2">
      <c r="A11" s="152"/>
      <c r="B11" s="154" t="s">
        <v>87</v>
      </c>
      <c r="C11" s="339">
        <v>114</v>
      </c>
      <c r="D11" s="336">
        <v>1</v>
      </c>
      <c r="E11" s="339">
        <v>111</v>
      </c>
      <c r="F11" s="336">
        <v>1</v>
      </c>
      <c r="G11" s="340">
        <v>51</v>
      </c>
      <c r="H11" s="336">
        <v>1</v>
      </c>
      <c r="I11" s="339">
        <v>11</v>
      </c>
      <c r="J11" s="336">
        <v>1</v>
      </c>
      <c r="K11" s="339">
        <v>39</v>
      </c>
      <c r="L11" s="338">
        <v>1</v>
      </c>
      <c r="P11" s="283"/>
      <c r="Q11" s="154" t="s">
        <v>105</v>
      </c>
      <c r="R11" s="180">
        <v>2284</v>
      </c>
      <c r="S11" s="178">
        <v>1</v>
      </c>
      <c r="T11" s="177">
        <v>2145</v>
      </c>
      <c r="U11" s="178">
        <v>1</v>
      </c>
      <c r="V11" s="177">
        <v>1466</v>
      </c>
      <c r="W11" s="178">
        <v>1</v>
      </c>
      <c r="X11" s="179">
        <v>1517</v>
      </c>
      <c r="Y11" s="178">
        <v>1</v>
      </c>
      <c r="Z11" s="177">
        <v>688</v>
      </c>
      <c r="AA11" s="178">
        <v>1</v>
      </c>
    </row>
    <row r="12" spans="1:29" ht="11.25" customHeight="1" x14ac:dyDescent="0.2">
      <c r="A12" s="155"/>
      <c r="B12" s="157" t="s">
        <v>96</v>
      </c>
      <c r="C12" s="341">
        <v>101</v>
      </c>
      <c r="D12" s="342">
        <v>0.88596491228070173</v>
      </c>
      <c r="E12" s="341">
        <v>109</v>
      </c>
      <c r="F12" s="342">
        <v>0.98198198198198194</v>
      </c>
      <c r="G12" s="343">
        <v>51</v>
      </c>
      <c r="H12" s="342">
        <v>1</v>
      </c>
      <c r="I12" s="341">
        <v>11</v>
      </c>
      <c r="J12" s="342">
        <v>1</v>
      </c>
      <c r="K12" s="341">
        <v>35</v>
      </c>
      <c r="L12" s="344">
        <v>0.89743589743589747</v>
      </c>
      <c r="P12" s="155"/>
      <c r="Q12" s="157" t="s">
        <v>96</v>
      </c>
      <c r="R12" s="180">
        <v>1919</v>
      </c>
      <c r="S12" s="178">
        <v>0.84019264448336251</v>
      </c>
      <c r="T12" s="177">
        <v>2105</v>
      </c>
      <c r="U12" s="178">
        <v>0.98135198135198132</v>
      </c>
      <c r="V12" s="177">
        <v>1465</v>
      </c>
      <c r="W12" s="178">
        <v>0.99931787175989084</v>
      </c>
      <c r="X12" s="179">
        <v>1422</v>
      </c>
      <c r="Y12" s="178">
        <v>0.9373764007910349</v>
      </c>
      <c r="Z12" s="177">
        <v>643</v>
      </c>
      <c r="AA12" s="178">
        <v>0.93459302325581395</v>
      </c>
    </row>
    <row r="13" spans="1:29" s="5" customFormat="1" ht="14.1" customHeight="1" x14ac:dyDescent="0.25">
      <c r="A13" s="3" t="s">
        <v>98</v>
      </c>
      <c r="B13" s="3"/>
      <c r="C13" s="3"/>
      <c r="D13" s="3" t="s">
        <v>99</v>
      </c>
      <c r="E13" s="3"/>
      <c r="G13" s="3"/>
      <c r="H13" s="3"/>
      <c r="I13" s="3"/>
      <c r="J13" s="3"/>
      <c r="K13" s="3" t="s">
        <v>100</v>
      </c>
      <c r="L13" s="3"/>
      <c r="P13" s="3" t="s">
        <v>98</v>
      </c>
      <c r="Q13" s="3"/>
      <c r="R13" s="3"/>
      <c r="S13" s="3" t="s">
        <v>99</v>
      </c>
      <c r="U13" s="3"/>
      <c r="V13" s="3"/>
      <c r="W13" s="3"/>
      <c r="X13" s="3" t="s">
        <v>100</v>
      </c>
      <c r="Y13" s="3"/>
    </row>
    <row r="14" spans="1:29" s="5" customFormat="1" ht="15" customHeight="1" x14ac:dyDescent="0.25">
      <c r="B14"/>
      <c r="C14"/>
      <c r="D14"/>
      <c r="E14"/>
      <c r="F14"/>
      <c r="G14"/>
      <c r="H14"/>
      <c r="I14"/>
      <c r="J14"/>
      <c r="L14"/>
      <c r="Q14"/>
      <c r="R14"/>
      <c r="S14"/>
      <c r="T14"/>
      <c r="U14"/>
      <c r="V14"/>
      <c r="W14"/>
      <c r="Y14"/>
    </row>
    <row r="15" spans="1:29" s="5" customFormat="1" ht="15" customHeight="1" x14ac:dyDescent="0.25">
      <c r="B15"/>
      <c r="C15"/>
      <c r="D15"/>
      <c r="E15"/>
      <c r="F15"/>
      <c r="G15"/>
      <c r="H15"/>
      <c r="I15"/>
      <c r="J15"/>
      <c r="L15"/>
      <c r="Q15"/>
      <c r="R15"/>
      <c r="S15"/>
      <c r="T15"/>
      <c r="U15"/>
      <c r="V15"/>
      <c r="W15"/>
      <c r="Y15"/>
    </row>
    <row r="16" spans="1:29" s="5" customFormat="1" ht="15" customHeight="1" x14ac:dyDescent="0.25">
      <c r="K16" s="43"/>
    </row>
    <row r="17" spans="1:24" s="5" customFormat="1" ht="15" customHeight="1" x14ac:dyDescent="0.25">
      <c r="B17" s="7"/>
      <c r="C17" s="7"/>
      <c r="D17" s="7"/>
      <c r="E17" s="7"/>
      <c r="F17" s="7"/>
      <c r="G17" s="7"/>
      <c r="H17" s="7"/>
      <c r="I17" s="7"/>
      <c r="J17" s="42"/>
      <c r="K17" s="59"/>
      <c r="L17" s="43"/>
      <c r="M17" s="7"/>
      <c r="N17" s="7"/>
      <c r="O17" s="7"/>
      <c r="Q17" s="925"/>
      <c r="R17" s="925"/>
      <c r="S17" s="165" t="s">
        <v>91</v>
      </c>
      <c r="T17" s="165" t="s">
        <v>92</v>
      </c>
      <c r="U17" s="165" t="s">
        <v>93</v>
      </c>
      <c r="V17" s="165" t="s">
        <v>111</v>
      </c>
      <c r="W17" s="166" t="s">
        <v>112</v>
      </c>
      <c r="X17" s="107"/>
    </row>
    <row r="18" spans="1:24" s="5" customFormat="1" ht="15" customHeight="1" x14ac:dyDescent="0.25">
      <c r="A18" s="42"/>
      <c r="B18" s="42"/>
      <c r="C18" s="42"/>
      <c r="D18" s="42"/>
      <c r="E18" s="42"/>
      <c r="F18" s="42"/>
      <c r="G18" s="42"/>
      <c r="H18" s="42"/>
      <c r="I18" s="42"/>
      <c r="J18" s="42"/>
      <c r="K18" s="59"/>
      <c r="L18" s="42"/>
      <c r="M18" s="42"/>
      <c r="N18" s="42"/>
      <c r="O18" s="42"/>
      <c r="P18" s="42"/>
      <c r="Q18" s="10" t="s">
        <v>2</v>
      </c>
      <c r="R18" s="10" t="s">
        <v>35</v>
      </c>
      <c r="S18" s="168">
        <f>R5</f>
        <v>3913</v>
      </c>
      <c r="T18" s="168">
        <f>T5</f>
        <v>7611</v>
      </c>
      <c r="U18" s="168">
        <f>V5</f>
        <v>11039</v>
      </c>
      <c r="V18" s="169">
        <f>X5</f>
        <v>4351</v>
      </c>
      <c r="W18" s="169">
        <f>Z5</f>
        <v>1330</v>
      </c>
      <c r="X18" s="168"/>
    </row>
    <row r="19" spans="1:24" s="5" customFormat="1" ht="15" customHeight="1" x14ac:dyDescent="0.25">
      <c r="A19" s="46"/>
      <c r="B19" s="99"/>
      <c r="C19" s="99"/>
      <c r="D19" s="42"/>
      <c r="E19" s="42"/>
      <c r="F19" s="42"/>
      <c r="G19" s="42"/>
      <c r="H19" s="42"/>
      <c r="I19" s="42"/>
      <c r="J19" s="42"/>
      <c r="K19" s="59"/>
      <c r="L19" s="46"/>
      <c r="M19" s="46"/>
      <c r="Q19" s="10"/>
      <c r="R19" s="10" t="s">
        <v>36</v>
      </c>
      <c r="S19" s="168">
        <f>R6</f>
        <v>2821</v>
      </c>
      <c r="T19" s="168">
        <f>T6</f>
        <v>7127</v>
      </c>
      <c r="U19" s="168">
        <f>V6</f>
        <v>13162</v>
      </c>
      <c r="V19" s="169">
        <f>X6</f>
        <v>3877</v>
      </c>
      <c r="W19" s="169">
        <f>Z6</f>
        <v>743</v>
      </c>
      <c r="X19" s="168"/>
    </row>
    <row r="20" spans="1:24" s="5" customFormat="1" ht="19.5" customHeight="1" x14ac:dyDescent="0.25">
      <c r="A20" s="105"/>
      <c r="B20" s="105"/>
      <c r="C20" s="286" t="s">
        <v>91</v>
      </c>
      <c r="D20" s="286" t="s">
        <v>92</v>
      </c>
      <c r="E20" s="286" t="s">
        <v>93</v>
      </c>
      <c r="F20" s="286" t="s">
        <v>94</v>
      </c>
      <c r="G20" s="286" t="s">
        <v>95</v>
      </c>
      <c r="H20" s="42"/>
      <c r="I20" s="42"/>
      <c r="J20" s="42"/>
      <c r="K20" s="59"/>
      <c r="L20" s="123"/>
      <c r="M20" s="127"/>
      <c r="Q20" s="10" t="s">
        <v>6</v>
      </c>
      <c r="R20" s="10" t="s">
        <v>35</v>
      </c>
      <c r="S20" s="168">
        <f>R9</f>
        <v>1250</v>
      </c>
      <c r="T20" s="168">
        <f>T9</f>
        <v>969</v>
      </c>
      <c r="U20" s="168">
        <f>V9</f>
        <v>639</v>
      </c>
      <c r="V20" s="169">
        <f>X9</f>
        <v>797</v>
      </c>
      <c r="W20" s="169">
        <f>Z9</f>
        <v>432</v>
      </c>
      <c r="X20" s="168"/>
    </row>
    <row r="21" spans="1:24" s="5" customFormat="1" ht="15" customHeight="1" x14ac:dyDescent="0.25">
      <c r="A21" s="47" t="s">
        <v>2</v>
      </c>
      <c r="B21" s="47" t="s">
        <v>35</v>
      </c>
      <c r="C21" s="47">
        <f>C5</f>
        <v>234</v>
      </c>
      <c r="D21" s="47">
        <f>E5</f>
        <v>503</v>
      </c>
      <c r="E21" s="47">
        <f>G5</f>
        <v>693</v>
      </c>
      <c r="F21" s="160">
        <f>I5</f>
        <v>47</v>
      </c>
      <c r="G21" s="47">
        <f>K5</f>
        <v>93</v>
      </c>
      <c r="H21" s="42"/>
      <c r="I21" s="42"/>
      <c r="J21" s="42"/>
      <c r="K21" s="59"/>
      <c r="L21" s="125"/>
      <c r="M21" s="122"/>
      <c r="Q21" s="10"/>
      <c r="R21" s="10" t="s">
        <v>36</v>
      </c>
      <c r="S21" s="168">
        <f>R10</f>
        <v>1034</v>
      </c>
      <c r="T21" s="168">
        <f>T10</f>
        <v>1176</v>
      </c>
      <c r="U21" s="168">
        <f>V10</f>
        <v>827</v>
      </c>
      <c r="V21" s="169">
        <f>X10</f>
        <v>720</v>
      </c>
      <c r="W21" s="169">
        <f>Z10</f>
        <v>256</v>
      </c>
      <c r="X21" s="168"/>
    </row>
    <row r="22" spans="1:24" s="5" customFormat="1" ht="15" customHeight="1" x14ac:dyDescent="0.25">
      <c r="A22" s="47"/>
      <c r="B22" s="47" t="s">
        <v>36</v>
      </c>
      <c r="C22" s="47">
        <f>C6</f>
        <v>175</v>
      </c>
      <c r="D22" s="47">
        <f>E6</f>
        <v>462</v>
      </c>
      <c r="E22" s="47">
        <f>G6</f>
        <v>874</v>
      </c>
      <c r="F22" s="160">
        <f>I6</f>
        <v>48</v>
      </c>
      <c r="G22" s="47">
        <f>K6</f>
        <v>56</v>
      </c>
      <c r="H22" s="42"/>
      <c r="I22" s="42"/>
      <c r="J22" s="42"/>
      <c r="K22" s="59"/>
      <c r="L22" s="125"/>
      <c r="M22" s="122"/>
    </row>
    <row r="23" spans="1:24" s="5" customFormat="1" ht="15" customHeight="1" x14ac:dyDescent="0.25">
      <c r="A23" s="47" t="s">
        <v>6</v>
      </c>
      <c r="B23" s="47" t="s">
        <v>35</v>
      </c>
      <c r="C23" s="47">
        <f>C9</f>
        <v>58</v>
      </c>
      <c r="D23" s="47">
        <f>E9</f>
        <v>50</v>
      </c>
      <c r="E23" s="47">
        <f>G9</f>
        <v>22</v>
      </c>
      <c r="F23" s="160">
        <f>I9</f>
        <v>4</v>
      </c>
      <c r="G23" s="47">
        <f>K9</f>
        <v>28</v>
      </c>
      <c r="H23" s="42"/>
      <c r="I23" s="42"/>
      <c r="J23" s="42"/>
      <c r="K23" s="59"/>
      <c r="L23" s="59"/>
      <c r="M23" s="59"/>
    </row>
    <row r="24" spans="1:24" s="5" customFormat="1" ht="15" customHeight="1" x14ac:dyDescent="0.25">
      <c r="A24" s="47"/>
      <c r="B24" s="47" t="s">
        <v>36</v>
      </c>
      <c r="C24" s="47">
        <f>C10</f>
        <v>56</v>
      </c>
      <c r="D24" s="47">
        <f>E10</f>
        <v>61</v>
      </c>
      <c r="E24" s="47">
        <f>G10</f>
        <v>29</v>
      </c>
      <c r="F24" s="160">
        <f>I10</f>
        <v>7</v>
      </c>
      <c r="G24" s="47">
        <f>K10</f>
        <v>11</v>
      </c>
      <c r="H24" s="42"/>
      <c r="I24" s="42"/>
      <c r="J24" s="42"/>
      <c r="K24" s="59"/>
      <c r="L24" s="59"/>
      <c r="M24" s="59"/>
    </row>
    <row r="25" spans="1:24" s="5" customFormat="1" ht="15" customHeight="1" x14ac:dyDescent="0.25">
      <c r="H25" s="42"/>
      <c r="I25" s="42"/>
      <c r="J25" s="42"/>
      <c r="K25" s="59"/>
      <c r="L25" s="59"/>
      <c r="M25" s="59"/>
      <c r="N25" s="59"/>
      <c r="O25" s="59"/>
      <c r="P25" s="59"/>
      <c r="Q25" s="59"/>
    </row>
    <row r="26" spans="1:24" s="5" customFormat="1" ht="15" customHeight="1" x14ac:dyDescent="0.25">
      <c r="A26" s="42"/>
      <c r="B26" s="42"/>
      <c r="C26" s="42"/>
      <c r="D26" s="42"/>
      <c r="E26" s="42"/>
      <c r="F26" s="42"/>
      <c r="G26" s="42"/>
      <c r="H26" s="42"/>
      <c r="I26" s="42"/>
      <c r="J26" s="42"/>
      <c r="K26" s="59"/>
      <c r="L26" s="59"/>
      <c r="M26" s="59"/>
      <c r="N26" s="59"/>
      <c r="O26" s="59"/>
      <c r="P26" s="59"/>
      <c r="Q26" s="59"/>
    </row>
    <row r="27" spans="1:24" s="5" customFormat="1" ht="15" customHeight="1" x14ac:dyDescent="0.25">
      <c r="A27" s="42"/>
      <c r="B27" s="42"/>
      <c r="C27" s="42"/>
      <c r="D27" s="42"/>
      <c r="E27" s="42"/>
      <c r="F27" s="42"/>
      <c r="G27" s="42"/>
      <c r="H27" s="42"/>
      <c r="I27" s="42"/>
      <c r="J27" s="42"/>
      <c r="K27" s="59"/>
      <c r="L27" s="59"/>
      <c r="M27" s="59"/>
      <c r="N27" s="59"/>
      <c r="O27" s="59"/>
      <c r="P27" s="59"/>
      <c r="Q27" s="59"/>
    </row>
    <row r="28" spans="1:24" s="5" customFormat="1" ht="15" customHeight="1" x14ac:dyDescent="0.25">
      <c r="A28" s="42"/>
      <c r="B28" s="42"/>
      <c r="C28" s="42"/>
      <c r="D28" s="42"/>
      <c r="E28" s="42"/>
      <c r="F28" s="42"/>
      <c r="G28" s="42"/>
      <c r="H28" s="42"/>
      <c r="I28" s="42"/>
      <c r="J28" s="42"/>
      <c r="K28" s="59"/>
      <c r="L28" s="59"/>
      <c r="M28" s="59"/>
      <c r="N28" s="59"/>
      <c r="O28" s="59"/>
      <c r="P28" s="59"/>
      <c r="Q28" s="59"/>
    </row>
    <row r="29" spans="1:24" s="5" customFormat="1" ht="15" customHeight="1" x14ac:dyDescent="0.25">
      <c r="A29" s="42"/>
      <c r="B29" s="42"/>
      <c r="C29" s="42"/>
      <c r="D29" s="42"/>
      <c r="E29" s="42"/>
      <c r="F29" s="42"/>
      <c r="G29" s="42"/>
      <c r="H29" s="42"/>
      <c r="I29" s="42"/>
      <c r="J29" s="42"/>
      <c r="K29" s="59"/>
      <c r="L29" s="59"/>
      <c r="M29" s="59"/>
      <c r="N29" s="59"/>
      <c r="O29" s="59"/>
      <c r="P29" s="59"/>
      <c r="Q29" s="59"/>
    </row>
    <row r="30" spans="1:24" s="5" customFormat="1" ht="15" customHeight="1" x14ac:dyDescent="0.25">
      <c r="O30" s="59"/>
    </row>
    <row r="31" spans="1:24" s="5" customFormat="1" ht="15" customHeight="1" x14ac:dyDescent="0.25">
      <c r="B31" s="42"/>
      <c r="C31" s="42"/>
      <c r="D31" s="42"/>
      <c r="E31" s="42"/>
      <c r="F31" s="42"/>
      <c r="G31" s="42"/>
      <c r="H31" s="42"/>
      <c r="I31" s="42"/>
      <c r="J31" s="42"/>
      <c r="K31" s="59"/>
      <c r="L31" s="10"/>
      <c r="M31" s="59"/>
      <c r="N31" s="59"/>
      <c r="O31" s="59"/>
    </row>
    <row r="32" spans="1:24" s="5" customFormat="1" ht="15" customHeight="1" x14ac:dyDescent="0.25">
      <c r="B32" s="42"/>
      <c r="C32" s="42"/>
      <c r="D32" s="42"/>
      <c r="E32" s="42"/>
      <c r="F32" s="42"/>
      <c r="G32" s="42"/>
      <c r="H32" s="42"/>
      <c r="I32" s="42"/>
      <c r="J32" s="42"/>
      <c r="K32" s="59"/>
      <c r="L32" s="61"/>
      <c r="M32" s="59"/>
      <c r="N32" s="59"/>
      <c r="O32" s="59"/>
      <c r="Q32" s="59"/>
    </row>
    <row r="33" spans="1:26" s="5" customFormat="1" ht="15" customHeight="1" x14ac:dyDescent="0.25">
      <c r="A33" s="68"/>
      <c r="B33" s="140"/>
      <c r="C33" s="140"/>
      <c r="D33" s="140"/>
      <c r="E33" s="140"/>
      <c r="F33" s="140"/>
      <c r="G33" s="140"/>
      <c r="H33" s="140"/>
      <c r="I33" s="140"/>
      <c r="J33" s="140"/>
      <c r="K33" s="69"/>
      <c r="L33" s="59"/>
      <c r="M33" s="59"/>
      <c r="N33" s="59"/>
      <c r="O33" s="59"/>
      <c r="P33" s="59"/>
      <c r="Q33" s="59"/>
    </row>
    <row r="34" spans="1:26" s="5" customFormat="1" ht="15" customHeight="1" x14ac:dyDescent="0.25">
      <c r="A34" s="3" t="s">
        <v>98</v>
      </c>
      <c r="B34" s="42"/>
      <c r="C34" s="42"/>
      <c r="D34" s="159" t="s">
        <v>99</v>
      </c>
      <c r="E34" s="42"/>
      <c r="F34" s="42"/>
      <c r="G34" s="42"/>
      <c r="H34" s="42"/>
      <c r="I34" s="42"/>
      <c r="J34" s="42"/>
      <c r="L34" s="159" t="s">
        <v>100</v>
      </c>
      <c r="N34" s="59"/>
      <c r="O34" s="59"/>
      <c r="P34" s="159" t="s">
        <v>98</v>
      </c>
      <c r="Q34" s="59"/>
      <c r="R34" s="59"/>
      <c r="S34" s="159" t="s">
        <v>99</v>
      </c>
      <c r="T34" s="59"/>
      <c r="U34" s="59"/>
      <c r="V34" s="59"/>
      <c r="W34" s="59"/>
      <c r="Z34" s="159" t="s">
        <v>106</v>
      </c>
    </row>
    <row r="35" spans="1:26" s="5" customFormat="1" ht="15" customHeight="1" x14ac:dyDescent="0.25">
      <c r="A35" s="41"/>
      <c r="B35" s="140"/>
      <c r="C35" s="140"/>
      <c r="D35" s="140"/>
      <c r="E35" s="140"/>
      <c r="F35" s="140"/>
      <c r="G35" s="140"/>
      <c r="H35" s="140"/>
      <c r="I35" s="140"/>
      <c r="J35" s="140"/>
      <c r="K35" s="69"/>
      <c r="L35" s="61"/>
      <c r="M35" s="59"/>
      <c r="N35" s="59"/>
      <c r="O35" s="59"/>
      <c r="Q35" s="59"/>
    </row>
    <row r="36" spans="1:26" s="5" customFormat="1" ht="15" customHeight="1" x14ac:dyDescent="0.25">
      <c r="A36" s="42"/>
      <c r="B36" s="140"/>
      <c r="C36" s="140"/>
      <c r="D36" s="140"/>
      <c r="E36" s="140"/>
      <c r="F36" s="140"/>
      <c r="G36" s="140"/>
      <c r="H36" s="140"/>
      <c r="I36" s="140"/>
      <c r="J36" s="140"/>
      <c r="K36" s="69"/>
      <c r="L36" s="59"/>
      <c r="M36" s="59"/>
      <c r="N36" s="59"/>
      <c r="O36" s="59"/>
      <c r="P36" s="59"/>
      <c r="Q36" s="59"/>
    </row>
    <row r="37" spans="1:26" s="5" customFormat="1" ht="15" customHeight="1" x14ac:dyDescent="0.25">
      <c r="A37" s="42"/>
      <c r="B37" s="140"/>
      <c r="C37" s="140"/>
      <c r="D37" s="140"/>
      <c r="E37" s="140"/>
      <c r="F37" s="140"/>
      <c r="G37" s="140"/>
      <c r="H37" s="140"/>
      <c r="I37" s="140"/>
      <c r="J37" s="140"/>
      <c r="K37" s="69"/>
      <c r="L37" s="59"/>
      <c r="M37" s="59"/>
      <c r="N37" s="59"/>
      <c r="O37" s="59"/>
      <c r="P37" s="59"/>
      <c r="Q37" s="59"/>
    </row>
    <row r="38" spans="1:26" s="5" customFormat="1" ht="15" customHeight="1" x14ac:dyDescent="0.25">
      <c r="A38" s="42"/>
      <c r="B38" s="42"/>
      <c r="C38" s="42"/>
      <c r="D38" s="42"/>
      <c r="E38" s="42"/>
      <c r="F38" s="42"/>
      <c r="G38" s="42"/>
      <c r="P38" s="59"/>
      <c r="Q38" s="59"/>
    </row>
    <row r="39" spans="1:26" s="5" customFormat="1" ht="15" customHeight="1" x14ac:dyDescent="0.25">
      <c r="A39" s="42"/>
      <c r="B39" s="42"/>
      <c r="C39" s="42"/>
      <c r="D39" s="42"/>
      <c r="E39" s="42"/>
      <c r="F39" s="42"/>
      <c r="G39" s="42"/>
    </row>
    <row r="40" spans="1:26" s="5" customFormat="1" ht="15" customHeight="1" x14ac:dyDescent="0.25">
      <c r="A40" s="42"/>
      <c r="B40" s="42"/>
      <c r="C40" s="42"/>
      <c r="D40" s="42"/>
      <c r="E40" s="42"/>
      <c r="F40" s="42"/>
      <c r="G40" s="42"/>
    </row>
    <row r="41" spans="1:26" ht="15" customHeight="1" x14ac:dyDescent="0.2">
      <c r="A41" s="40"/>
      <c r="B41" s="40"/>
      <c r="C41" s="40"/>
      <c r="D41" s="40"/>
      <c r="E41" s="40"/>
      <c r="F41" s="40"/>
      <c r="G41" s="40"/>
    </row>
    <row r="42" spans="1:26" x14ac:dyDescent="0.2">
      <c r="A42" s="63"/>
      <c r="B42" s="63"/>
      <c r="C42" s="63"/>
      <c r="D42" s="63"/>
      <c r="E42" s="63"/>
      <c r="F42" s="63"/>
      <c r="G42" s="63"/>
    </row>
  </sheetData>
  <mergeCells count="17">
    <mergeCell ref="M1:O1"/>
    <mergeCell ref="AA1:AC1"/>
    <mergeCell ref="A2:O2"/>
    <mergeCell ref="P2:AB2"/>
    <mergeCell ref="A3:B4"/>
    <mergeCell ref="C3:D3"/>
    <mergeCell ref="E3:F3"/>
    <mergeCell ref="G3:H3"/>
    <mergeCell ref="I3:J3"/>
    <mergeCell ref="K3:L3"/>
    <mergeCell ref="P3:Q4"/>
    <mergeCell ref="R3:S3"/>
    <mergeCell ref="T3:U3"/>
    <mergeCell ref="V3:W3"/>
    <mergeCell ref="X3:Y3"/>
    <mergeCell ref="Z3:AA3"/>
    <mergeCell ref="Q17:R17"/>
  </mergeCells>
  <hyperlinks>
    <hyperlink ref="M1:O1" location="Inhalt_Jugendliche!A1" display="zurück zur Übersicht"/>
    <hyperlink ref="AA1:AC1"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42"/>
  <sheetViews>
    <sheetView showGridLines="0" view="pageLayout" zoomScale="80" zoomScaleNormal="100" zoomScalePageLayoutView="80" workbookViewId="0">
      <selection activeCell="M1" sqref="M1:O1"/>
    </sheetView>
  </sheetViews>
  <sheetFormatPr baseColWidth="10" defaultColWidth="11.42578125" defaultRowHeight="14.25" x14ac:dyDescent="0.2"/>
  <cols>
    <col min="1" max="1" width="11.140625" style="11" customWidth="1"/>
    <col min="2" max="2" width="23" style="11" customWidth="1"/>
    <col min="3" max="12" width="7.28515625" style="11" customWidth="1"/>
    <col min="13" max="13" width="7.85546875" style="11" customWidth="1"/>
    <col min="14" max="14" width="12.85546875" style="11" customWidth="1"/>
    <col min="15" max="15" width="5.140625" style="11" customWidth="1"/>
    <col min="16" max="16" width="13.5703125" style="11" customWidth="1"/>
    <col min="17" max="17" width="20.85546875" style="11" customWidth="1"/>
    <col min="18" max="27" width="7.42578125" style="11" customWidth="1"/>
    <col min="28" max="16384" width="11.42578125" style="11"/>
  </cols>
  <sheetData>
    <row r="1" spans="1:29" ht="15" x14ac:dyDescent="0.25">
      <c r="M1" s="921" t="s">
        <v>316</v>
      </c>
      <c r="N1" s="921"/>
      <c r="O1" s="921"/>
      <c r="AA1" s="921" t="s">
        <v>316</v>
      </c>
      <c r="AB1" s="921"/>
      <c r="AC1" s="921"/>
    </row>
    <row r="2" spans="1:29" ht="15" customHeight="1" x14ac:dyDescent="0.2">
      <c r="A2" s="914" t="s">
        <v>286</v>
      </c>
      <c r="B2" s="914"/>
      <c r="C2" s="914"/>
      <c r="D2" s="914"/>
      <c r="E2" s="914"/>
      <c r="F2" s="914"/>
      <c r="G2" s="914"/>
      <c r="H2" s="914"/>
      <c r="I2" s="914"/>
      <c r="J2" s="914"/>
      <c r="K2" s="914"/>
      <c r="L2" s="914"/>
      <c r="M2" s="914"/>
      <c r="N2" s="914"/>
      <c r="O2" s="914"/>
      <c r="P2" s="914" t="s">
        <v>287</v>
      </c>
      <c r="Q2" s="914"/>
      <c r="R2" s="914"/>
      <c r="S2" s="914"/>
      <c r="T2" s="914"/>
      <c r="U2" s="914"/>
      <c r="V2" s="914"/>
      <c r="W2" s="914"/>
      <c r="X2" s="914"/>
      <c r="Y2" s="914"/>
      <c r="Z2" s="914"/>
      <c r="AA2" s="914"/>
      <c r="AB2" s="914"/>
    </row>
    <row r="3" spans="1:29" ht="24" customHeight="1" x14ac:dyDescent="0.2">
      <c r="A3" s="932" t="s">
        <v>87</v>
      </c>
      <c r="B3" s="933"/>
      <c r="C3" s="926" t="s">
        <v>91</v>
      </c>
      <c r="D3" s="927"/>
      <c r="E3" s="926" t="s">
        <v>92</v>
      </c>
      <c r="F3" s="927"/>
      <c r="G3" s="926" t="s">
        <v>93</v>
      </c>
      <c r="H3" s="927"/>
      <c r="I3" s="926" t="s">
        <v>94</v>
      </c>
      <c r="J3" s="927"/>
      <c r="K3" s="928" t="s">
        <v>95</v>
      </c>
      <c r="L3" s="929"/>
      <c r="P3" s="932" t="s">
        <v>87</v>
      </c>
      <c r="Q3" s="933"/>
      <c r="R3" s="926" t="s">
        <v>91</v>
      </c>
      <c r="S3" s="927"/>
      <c r="T3" s="926" t="s">
        <v>92</v>
      </c>
      <c r="U3" s="927"/>
      <c r="V3" s="926" t="s">
        <v>93</v>
      </c>
      <c r="W3" s="927"/>
      <c r="X3" s="928" t="s">
        <v>94</v>
      </c>
      <c r="Y3" s="929"/>
      <c r="Z3" s="930" t="s">
        <v>103</v>
      </c>
      <c r="AA3" s="931"/>
    </row>
    <row r="4" spans="1:29" ht="11.25" customHeight="1" x14ac:dyDescent="0.2">
      <c r="A4" s="934"/>
      <c r="B4" s="935"/>
      <c r="C4" s="141" t="s">
        <v>0</v>
      </c>
      <c r="D4" s="141" t="s">
        <v>1</v>
      </c>
      <c r="E4" s="141" t="s">
        <v>0</v>
      </c>
      <c r="F4" s="141" t="s">
        <v>1</v>
      </c>
      <c r="G4" s="142" t="s">
        <v>0</v>
      </c>
      <c r="H4" s="142" t="s">
        <v>1</v>
      </c>
      <c r="I4" s="143" t="s">
        <v>0</v>
      </c>
      <c r="J4" s="144" t="s">
        <v>1</v>
      </c>
      <c r="K4" s="145" t="s">
        <v>0</v>
      </c>
      <c r="L4" s="146" t="s">
        <v>1</v>
      </c>
      <c r="P4" s="934"/>
      <c r="Q4" s="935"/>
      <c r="R4" s="141" t="s">
        <v>0</v>
      </c>
      <c r="S4" s="141" t="s">
        <v>1</v>
      </c>
      <c r="T4" s="141" t="s">
        <v>0</v>
      </c>
      <c r="U4" s="141" t="s">
        <v>1</v>
      </c>
      <c r="V4" s="143" t="s">
        <v>0</v>
      </c>
      <c r="W4" s="144" t="s">
        <v>1</v>
      </c>
      <c r="X4" s="145" t="s">
        <v>0</v>
      </c>
      <c r="Y4" s="146" t="s">
        <v>1</v>
      </c>
      <c r="Z4" s="161" t="s">
        <v>0</v>
      </c>
      <c r="AA4" s="161" t="s">
        <v>1</v>
      </c>
    </row>
    <row r="5" spans="1:29" ht="11.25" customHeight="1" x14ac:dyDescent="0.2">
      <c r="A5" s="147" t="s">
        <v>2</v>
      </c>
      <c r="B5" s="148" t="s">
        <v>35</v>
      </c>
      <c r="C5" s="335">
        <v>282</v>
      </c>
      <c r="D5" s="336">
        <v>0.54651162790697672</v>
      </c>
      <c r="E5" s="335">
        <v>512</v>
      </c>
      <c r="F5" s="336">
        <v>0.50693069306930694</v>
      </c>
      <c r="G5" s="337">
        <v>694</v>
      </c>
      <c r="H5" s="336">
        <v>0.47372013651877132</v>
      </c>
      <c r="I5" s="335">
        <v>58</v>
      </c>
      <c r="J5" s="336">
        <v>0.62365591397849462</v>
      </c>
      <c r="K5" s="335">
        <v>69</v>
      </c>
      <c r="L5" s="338">
        <v>0.57983193277310929</v>
      </c>
      <c r="P5" s="282" t="s">
        <v>2</v>
      </c>
      <c r="Q5" s="148" t="s">
        <v>35</v>
      </c>
      <c r="R5" s="177">
        <v>4735</v>
      </c>
      <c r="S5" s="178">
        <v>0.57729821994635455</v>
      </c>
      <c r="T5" s="177">
        <v>7836</v>
      </c>
      <c r="U5" s="178">
        <v>0.50886421196181575</v>
      </c>
      <c r="V5" s="177">
        <v>10259</v>
      </c>
      <c r="W5" s="178">
        <v>0.44769801440104734</v>
      </c>
      <c r="X5" s="179">
        <v>4280</v>
      </c>
      <c r="Y5" s="178">
        <v>0.5125748502994012</v>
      </c>
      <c r="Z5" s="177">
        <v>1299</v>
      </c>
      <c r="AA5" s="178">
        <v>0.62182862613690759</v>
      </c>
    </row>
    <row r="6" spans="1:29" ht="11.25" customHeight="1" x14ac:dyDescent="0.2">
      <c r="A6" s="152"/>
      <c r="B6" s="153" t="s">
        <v>36</v>
      </c>
      <c r="C6" s="335">
        <v>234</v>
      </c>
      <c r="D6" s="336">
        <v>0.45348837209302323</v>
      </c>
      <c r="E6" s="335">
        <v>498</v>
      </c>
      <c r="F6" s="336">
        <v>0.49306930693069306</v>
      </c>
      <c r="G6" s="337">
        <v>771</v>
      </c>
      <c r="H6" s="336">
        <v>0.52627986348122868</v>
      </c>
      <c r="I6" s="335">
        <v>35</v>
      </c>
      <c r="J6" s="336">
        <v>0.37634408602150538</v>
      </c>
      <c r="K6" s="335">
        <v>50</v>
      </c>
      <c r="L6" s="338">
        <v>0.42016806722689076</v>
      </c>
      <c r="P6" s="283"/>
      <c r="Q6" s="153" t="s">
        <v>36</v>
      </c>
      <c r="R6" s="177">
        <v>3467</v>
      </c>
      <c r="S6" s="178">
        <v>0.42270178005364545</v>
      </c>
      <c r="T6" s="177">
        <v>7563</v>
      </c>
      <c r="U6" s="178">
        <v>0.49113578803818431</v>
      </c>
      <c r="V6" s="177">
        <v>12656</v>
      </c>
      <c r="W6" s="178">
        <v>0.55230198559895261</v>
      </c>
      <c r="X6" s="179">
        <v>4070</v>
      </c>
      <c r="Y6" s="178">
        <v>0.4874251497005988</v>
      </c>
      <c r="Z6" s="177">
        <v>790</v>
      </c>
      <c r="AA6" s="178">
        <v>0.37817137386309241</v>
      </c>
    </row>
    <row r="7" spans="1:29" ht="11.25" customHeight="1" x14ac:dyDescent="0.2">
      <c r="A7" s="152"/>
      <c r="B7" s="154" t="s">
        <v>101</v>
      </c>
      <c r="C7" s="335">
        <v>516</v>
      </c>
      <c r="D7" s="336">
        <v>1</v>
      </c>
      <c r="E7" s="335">
        <v>1010</v>
      </c>
      <c r="F7" s="336">
        <v>1</v>
      </c>
      <c r="G7" s="337">
        <v>1465</v>
      </c>
      <c r="H7" s="336">
        <v>1</v>
      </c>
      <c r="I7" s="335">
        <v>93</v>
      </c>
      <c r="J7" s="336">
        <v>1</v>
      </c>
      <c r="K7" s="335">
        <v>119</v>
      </c>
      <c r="L7" s="338">
        <v>1</v>
      </c>
      <c r="P7" s="283"/>
      <c r="Q7" s="154" t="s">
        <v>105</v>
      </c>
      <c r="R7" s="177">
        <v>8202</v>
      </c>
      <c r="S7" s="178">
        <v>1</v>
      </c>
      <c r="T7" s="177">
        <v>15399</v>
      </c>
      <c r="U7" s="178">
        <v>1</v>
      </c>
      <c r="V7" s="177">
        <v>22915</v>
      </c>
      <c r="W7" s="178">
        <v>1</v>
      </c>
      <c r="X7" s="179">
        <v>8350</v>
      </c>
      <c r="Y7" s="178">
        <v>1</v>
      </c>
      <c r="Z7" s="177">
        <v>2089</v>
      </c>
      <c r="AA7" s="178">
        <v>1</v>
      </c>
    </row>
    <row r="8" spans="1:29" ht="11.25" customHeight="1" x14ac:dyDescent="0.2">
      <c r="A8" s="155"/>
      <c r="B8" s="157" t="s">
        <v>96</v>
      </c>
      <c r="C8" s="335">
        <v>461</v>
      </c>
      <c r="D8" s="336">
        <v>0.89341085271317833</v>
      </c>
      <c r="E8" s="335">
        <v>944</v>
      </c>
      <c r="F8" s="336">
        <v>0.93465346534653471</v>
      </c>
      <c r="G8" s="337">
        <v>1158</v>
      </c>
      <c r="H8" s="336">
        <v>0.79044368600682591</v>
      </c>
      <c r="I8" s="335">
        <v>88</v>
      </c>
      <c r="J8" s="336">
        <v>0.94623655913978499</v>
      </c>
      <c r="K8" s="335">
        <v>103</v>
      </c>
      <c r="L8" s="338">
        <v>0.86554621848739499</v>
      </c>
      <c r="P8" s="284"/>
      <c r="Q8" s="157" t="s">
        <v>96</v>
      </c>
      <c r="R8" s="177">
        <v>6888</v>
      </c>
      <c r="S8" s="178">
        <v>0.83979517190929043</v>
      </c>
      <c r="T8" s="177">
        <v>14541</v>
      </c>
      <c r="U8" s="178">
        <v>0.94428209624001558</v>
      </c>
      <c r="V8" s="177">
        <v>17585</v>
      </c>
      <c r="W8" s="178">
        <v>0.76740126554658517</v>
      </c>
      <c r="X8" s="179">
        <v>8046</v>
      </c>
      <c r="Y8" s="178">
        <v>0.96359281437125743</v>
      </c>
      <c r="Z8" s="177">
        <v>1846</v>
      </c>
      <c r="AA8" s="178">
        <v>0.88367640019147919</v>
      </c>
    </row>
    <row r="9" spans="1:29" ht="11.25" customHeight="1" x14ac:dyDescent="0.2">
      <c r="A9" s="152" t="s">
        <v>6</v>
      </c>
      <c r="B9" s="153" t="s">
        <v>35</v>
      </c>
      <c r="C9" s="339">
        <v>81</v>
      </c>
      <c r="D9" s="336">
        <v>0.60902255639097747</v>
      </c>
      <c r="E9" s="339">
        <v>41</v>
      </c>
      <c r="F9" s="336">
        <v>0.45054945054945056</v>
      </c>
      <c r="G9" s="340">
        <v>32</v>
      </c>
      <c r="H9" s="336">
        <v>0.46376811594202899</v>
      </c>
      <c r="I9" s="339">
        <v>8</v>
      </c>
      <c r="J9" s="336">
        <v>0.72727272727272729</v>
      </c>
      <c r="K9" s="339">
        <v>33</v>
      </c>
      <c r="L9" s="338">
        <v>0.7021276595744681</v>
      </c>
      <c r="P9" s="282" t="s">
        <v>6</v>
      </c>
      <c r="Q9" s="153" t="s">
        <v>35</v>
      </c>
      <c r="R9" s="180">
        <v>1736</v>
      </c>
      <c r="S9" s="178">
        <v>0.54556882463859213</v>
      </c>
      <c r="T9" s="177">
        <v>1051</v>
      </c>
      <c r="U9" s="178">
        <v>0.45399568034557236</v>
      </c>
      <c r="V9" s="177">
        <v>688</v>
      </c>
      <c r="W9" s="178">
        <v>0.45292955892034231</v>
      </c>
      <c r="X9" s="179">
        <v>770</v>
      </c>
      <c r="Y9" s="178">
        <v>0.49075844486934356</v>
      </c>
      <c r="Z9" s="177">
        <v>469</v>
      </c>
      <c r="AA9" s="178">
        <v>0.62201591511936338</v>
      </c>
    </row>
    <row r="10" spans="1:29" ht="11.25" customHeight="1" x14ac:dyDescent="0.2">
      <c r="A10" s="152"/>
      <c r="B10" s="153" t="s">
        <v>36</v>
      </c>
      <c r="C10" s="339">
        <v>52</v>
      </c>
      <c r="D10" s="336">
        <v>0.39097744360902253</v>
      </c>
      <c r="E10" s="339">
        <v>50</v>
      </c>
      <c r="F10" s="336">
        <v>0.5494505494505495</v>
      </c>
      <c r="G10" s="340">
        <v>37</v>
      </c>
      <c r="H10" s="336">
        <v>0.53623188405797106</v>
      </c>
      <c r="I10" s="339">
        <v>3</v>
      </c>
      <c r="J10" s="336">
        <v>0.27272727272727271</v>
      </c>
      <c r="K10" s="339">
        <v>14</v>
      </c>
      <c r="L10" s="338">
        <v>0.2978723404255319</v>
      </c>
      <c r="P10" s="283"/>
      <c r="Q10" s="153" t="s">
        <v>36</v>
      </c>
      <c r="R10" s="180">
        <v>1446</v>
      </c>
      <c r="S10" s="178">
        <v>0.45443117536140792</v>
      </c>
      <c r="T10" s="177">
        <v>1264</v>
      </c>
      <c r="U10" s="178">
        <v>0.54600431965442764</v>
      </c>
      <c r="V10" s="177">
        <v>831</v>
      </c>
      <c r="W10" s="178">
        <v>0.54707044107965763</v>
      </c>
      <c r="X10" s="179">
        <v>799</v>
      </c>
      <c r="Y10" s="178">
        <v>0.5092415551306565</v>
      </c>
      <c r="Z10" s="177">
        <v>285</v>
      </c>
      <c r="AA10" s="178">
        <v>0.37798408488063662</v>
      </c>
    </row>
    <row r="11" spans="1:29" ht="11.25" customHeight="1" x14ac:dyDescent="0.2">
      <c r="A11" s="152"/>
      <c r="B11" s="154" t="s">
        <v>87</v>
      </c>
      <c r="C11" s="339">
        <v>133</v>
      </c>
      <c r="D11" s="336">
        <v>1</v>
      </c>
      <c r="E11" s="339">
        <v>91</v>
      </c>
      <c r="F11" s="336">
        <v>1</v>
      </c>
      <c r="G11" s="340">
        <v>69</v>
      </c>
      <c r="H11" s="336">
        <v>1</v>
      </c>
      <c r="I11" s="339">
        <v>11</v>
      </c>
      <c r="J11" s="336">
        <v>1</v>
      </c>
      <c r="K11" s="339">
        <v>47</v>
      </c>
      <c r="L11" s="338">
        <v>1</v>
      </c>
      <c r="P11" s="283"/>
      <c r="Q11" s="154" t="s">
        <v>105</v>
      </c>
      <c r="R11" s="180">
        <v>3182</v>
      </c>
      <c r="S11" s="178">
        <v>1</v>
      </c>
      <c r="T11" s="177">
        <v>2315</v>
      </c>
      <c r="U11" s="178">
        <v>1</v>
      </c>
      <c r="V11" s="177">
        <v>1519</v>
      </c>
      <c r="W11" s="178">
        <v>1</v>
      </c>
      <c r="X11" s="179">
        <v>1569</v>
      </c>
      <c r="Y11" s="178">
        <v>1</v>
      </c>
      <c r="Z11" s="177">
        <v>754</v>
      </c>
      <c r="AA11" s="178">
        <v>1</v>
      </c>
    </row>
    <row r="12" spans="1:29" ht="11.25" customHeight="1" x14ac:dyDescent="0.2">
      <c r="A12" s="155"/>
      <c r="B12" s="157" t="s">
        <v>96</v>
      </c>
      <c r="C12" s="341">
        <v>111</v>
      </c>
      <c r="D12" s="342">
        <v>0.83458646616541354</v>
      </c>
      <c r="E12" s="341">
        <v>83</v>
      </c>
      <c r="F12" s="342">
        <v>0.91208791208791207</v>
      </c>
      <c r="G12" s="343">
        <v>50</v>
      </c>
      <c r="H12" s="342">
        <v>0.72463768115942029</v>
      </c>
      <c r="I12" s="341">
        <v>11</v>
      </c>
      <c r="J12" s="342">
        <v>1</v>
      </c>
      <c r="K12" s="341">
        <v>44</v>
      </c>
      <c r="L12" s="344">
        <v>0.93617021276595747</v>
      </c>
      <c r="P12" s="155"/>
      <c r="Q12" s="157" t="s">
        <v>96</v>
      </c>
      <c r="R12" s="180">
        <v>2532</v>
      </c>
      <c r="S12" s="178">
        <v>0.79572595851665617</v>
      </c>
      <c r="T12" s="177">
        <v>2104</v>
      </c>
      <c r="U12" s="178">
        <v>0.90885529157667388</v>
      </c>
      <c r="V12" s="177">
        <v>973</v>
      </c>
      <c r="W12" s="178">
        <v>0.64055299539170507</v>
      </c>
      <c r="X12" s="179">
        <v>1441</v>
      </c>
      <c r="Y12" s="178">
        <v>0.91841937539834284</v>
      </c>
      <c r="Z12" s="177">
        <v>674</v>
      </c>
      <c r="AA12" s="178">
        <v>0.8938992042440318</v>
      </c>
    </row>
    <row r="13" spans="1:29" s="5" customFormat="1" ht="14.1" customHeight="1" x14ac:dyDescent="0.25">
      <c r="A13" s="3" t="s">
        <v>98</v>
      </c>
      <c r="B13" s="3"/>
      <c r="C13" s="3"/>
      <c r="D13" s="3" t="s">
        <v>99</v>
      </c>
      <c r="E13" s="3"/>
      <c r="G13" s="3"/>
      <c r="H13" s="3"/>
      <c r="I13" s="3"/>
      <c r="J13" s="3"/>
      <c r="K13" s="3" t="s">
        <v>100</v>
      </c>
      <c r="L13" s="3"/>
      <c r="P13" s="3" t="s">
        <v>98</v>
      </c>
      <c r="Q13" s="3"/>
      <c r="R13" s="3"/>
      <c r="S13" s="3" t="s">
        <v>99</v>
      </c>
      <c r="U13" s="3"/>
      <c r="V13" s="3"/>
      <c r="W13" s="3"/>
      <c r="X13" s="3" t="s">
        <v>100</v>
      </c>
      <c r="Y13" s="3"/>
    </row>
    <row r="14" spans="1:29" s="5" customFormat="1" ht="15" customHeight="1" x14ac:dyDescent="0.25">
      <c r="B14"/>
      <c r="C14"/>
      <c r="D14"/>
      <c r="E14"/>
      <c r="F14"/>
      <c r="G14"/>
      <c r="H14"/>
      <c r="I14"/>
      <c r="J14"/>
      <c r="L14"/>
      <c r="Q14"/>
      <c r="R14"/>
      <c r="S14"/>
      <c r="T14"/>
      <c r="U14"/>
      <c r="V14"/>
      <c r="W14"/>
      <c r="Y14"/>
    </row>
    <row r="15" spans="1:29" s="5" customFormat="1" ht="15" customHeight="1" x14ac:dyDescent="0.25">
      <c r="B15"/>
      <c r="C15"/>
      <c r="D15"/>
      <c r="E15"/>
      <c r="F15"/>
      <c r="G15"/>
      <c r="H15"/>
      <c r="I15"/>
      <c r="J15"/>
      <c r="L15"/>
      <c r="Q15"/>
      <c r="R15"/>
      <c r="S15"/>
      <c r="T15"/>
      <c r="U15"/>
      <c r="V15"/>
      <c r="W15"/>
      <c r="Y15"/>
    </row>
    <row r="16" spans="1:29" s="5" customFormat="1" ht="15" customHeight="1" x14ac:dyDescent="0.25">
      <c r="K16" s="43"/>
    </row>
    <row r="17" spans="1:24" s="5" customFormat="1" ht="15" customHeight="1" x14ac:dyDescent="0.25">
      <c r="B17" s="7"/>
      <c r="C17" s="7"/>
      <c r="D17" s="7"/>
      <c r="E17" s="7"/>
      <c r="F17" s="7"/>
      <c r="G17" s="7"/>
      <c r="H17" s="7"/>
      <c r="I17" s="7"/>
      <c r="J17" s="42"/>
      <c r="K17" s="59"/>
      <c r="L17" s="43"/>
      <c r="M17" s="7"/>
      <c r="N17" s="7"/>
      <c r="O17" s="7"/>
      <c r="Q17" s="925"/>
      <c r="R17" s="925"/>
      <c r="S17" s="165" t="s">
        <v>91</v>
      </c>
      <c r="T17" s="165" t="s">
        <v>92</v>
      </c>
      <c r="U17" s="165" t="s">
        <v>93</v>
      </c>
      <c r="V17" s="165" t="s">
        <v>111</v>
      </c>
      <c r="W17" s="166" t="s">
        <v>112</v>
      </c>
      <c r="X17" s="107"/>
    </row>
    <row r="18" spans="1:24" s="5" customFormat="1" ht="15" customHeight="1" x14ac:dyDescent="0.25">
      <c r="A18" s="42"/>
      <c r="B18" s="42"/>
      <c r="C18" s="42"/>
      <c r="D18" s="42"/>
      <c r="E18" s="42"/>
      <c r="F18" s="42"/>
      <c r="G18" s="42"/>
      <c r="H18" s="42"/>
      <c r="I18" s="42"/>
      <c r="J18" s="42"/>
      <c r="K18" s="59"/>
      <c r="L18" s="42"/>
      <c r="M18" s="42"/>
      <c r="N18" s="42"/>
      <c r="O18" s="42"/>
      <c r="P18" s="42"/>
      <c r="Q18" s="10" t="s">
        <v>2</v>
      </c>
      <c r="R18" s="10" t="s">
        <v>35</v>
      </c>
      <c r="S18" s="168">
        <f>R5</f>
        <v>4735</v>
      </c>
      <c r="T18" s="168">
        <f>T5</f>
        <v>7836</v>
      </c>
      <c r="U18" s="168">
        <f>V5</f>
        <v>10259</v>
      </c>
      <c r="V18" s="169">
        <f>X5</f>
        <v>4280</v>
      </c>
      <c r="W18" s="169">
        <f>Z5</f>
        <v>1299</v>
      </c>
      <c r="X18" s="168"/>
    </row>
    <row r="19" spans="1:24" s="5" customFormat="1" ht="15" customHeight="1" x14ac:dyDescent="0.25">
      <c r="A19" s="46"/>
      <c r="B19" s="99"/>
      <c r="C19" s="99"/>
      <c r="D19" s="42"/>
      <c r="E19" s="42"/>
      <c r="F19" s="42"/>
      <c r="G19" s="42"/>
      <c r="H19" s="42"/>
      <c r="I19" s="42"/>
      <c r="J19" s="42"/>
      <c r="K19" s="59"/>
      <c r="L19" s="46"/>
      <c r="M19" s="46"/>
      <c r="Q19" s="10"/>
      <c r="R19" s="10" t="s">
        <v>36</v>
      </c>
      <c r="S19" s="168">
        <f>R6</f>
        <v>3467</v>
      </c>
      <c r="T19" s="168">
        <f>T6</f>
        <v>7563</v>
      </c>
      <c r="U19" s="168">
        <f>V6</f>
        <v>12656</v>
      </c>
      <c r="V19" s="169">
        <f>X6</f>
        <v>4070</v>
      </c>
      <c r="W19" s="169">
        <f>Z6</f>
        <v>790</v>
      </c>
      <c r="X19" s="168"/>
    </row>
    <row r="20" spans="1:24" s="5" customFormat="1" ht="19.5" customHeight="1" x14ac:dyDescent="0.25">
      <c r="A20" s="105"/>
      <c r="B20" s="105"/>
      <c r="C20" s="286" t="s">
        <v>91</v>
      </c>
      <c r="D20" s="286" t="s">
        <v>92</v>
      </c>
      <c r="E20" s="286" t="s">
        <v>93</v>
      </c>
      <c r="F20" s="286" t="s">
        <v>94</v>
      </c>
      <c r="G20" s="286" t="s">
        <v>95</v>
      </c>
      <c r="H20" s="42"/>
      <c r="I20" s="42"/>
      <c r="J20" s="42"/>
      <c r="K20" s="59"/>
      <c r="L20" s="123"/>
      <c r="M20" s="127"/>
      <c r="Q20" s="10" t="s">
        <v>6</v>
      </c>
      <c r="R20" s="10" t="s">
        <v>35</v>
      </c>
      <c r="S20" s="168">
        <f>R9</f>
        <v>1736</v>
      </c>
      <c r="T20" s="168">
        <f>T9</f>
        <v>1051</v>
      </c>
      <c r="U20" s="168">
        <f>V9</f>
        <v>688</v>
      </c>
      <c r="V20" s="169">
        <f>X9</f>
        <v>770</v>
      </c>
      <c r="W20" s="169">
        <f>Z9</f>
        <v>469</v>
      </c>
      <c r="X20" s="168"/>
    </row>
    <row r="21" spans="1:24" s="5" customFormat="1" ht="15" customHeight="1" x14ac:dyDescent="0.25">
      <c r="A21" s="47" t="s">
        <v>2</v>
      </c>
      <c r="B21" s="47" t="s">
        <v>35</v>
      </c>
      <c r="C21" s="47">
        <f>C5</f>
        <v>282</v>
      </c>
      <c r="D21" s="47">
        <f>E5</f>
        <v>512</v>
      </c>
      <c r="E21" s="47">
        <f>G5</f>
        <v>694</v>
      </c>
      <c r="F21" s="160">
        <f>I5</f>
        <v>58</v>
      </c>
      <c r="G21" s="47">
        <f>K5</f>
        <v>69</v>
      </c>
      <c r="H21" s="42"/>
      <c r="I21" s="42"/>
      <c r="J21" s="42"/>
      <c r="K21" s="59"/>
      <c r="L21" s="125"/>
      <c r="M21" s="122"/>
      <c r="Q21" s="10"/>
      <c r="R21" s="10" t="s">
        <v>36</v>
      </c>
      <c r="S21" s="168">
        <f>R10</f>
        <v>1446</v>
      </c>
      <c r="T21" s="168">
        <f>T10</f>
        <v>1264</v>
      </c>
      <c r="U21" s="168">
        <f>V10</f>
        <v>831</v>
      </c>
      <c r="V21" s="169">
        <f>X10</f>
        <v>799</v>
      </c>
      <c r="W21" s="169">
        <f>Z10</f>
        <v>285</v>
      </c>
      <c r="X21" s="168"/>
    </row>
    <row r="22" spans="1:24" s="5" customFormat="1" ht="15" customHeight="1" x14ac:dyDescent="0.25">
      <c r="A22" s="47"/>
      <c r="B22" s="47" t="s">
        <v>36</v>
      </c>
      <c r="C22" s="47">
        <f>C6</f>
        <v>234</v>
      </c>
      <c r="D22" s="47">
        <f>E6</f>
        <v>498</v>
      </c>
      <c r="E22" s="47">
        <f>G6</f>
        <v>771</v>
      </c>
      <c r="F22" s="160">
        <f>I6</f>
        <v>35</v>
      </c>
      <c r="G22" s="47">
        <f>K6</f>
        <v>50</v>
      </c>
      <c r="H22" s="42"/>
      <c r="I22" s="42"/>
      <c r="J22" s="42"/>
      <c r="K22" s="59"/>
      <c r="L22" s="125"/>
      <c r="M22" s="122"/>
    </row>
    <row r="23" spans="1:24" s="5" customFormat="1" ht="15" customHeight="1" x14ac:dyDescent="0.25">
      <c r="A23" s="47" t="s">
        <v>6</v>
      </c>
      <c r="B23" s="47" t="s">
        <v>35</v>
      </c>
      <c r="C23" s="47">
        <f>C9</f>
        <v>81</v>
      </c>
      <c r="D23" s="47">
        <f>E9</f>
        <v>41</v>
      </c>
      <c r="E23" s="47">
        <f>G9</f>
        <v>32</v>
      </c>
      <c r="F23" s="160">
        <f>I9</f>
        <v>8</v>
      </c>
      <c r="G23" s="47">
        <f>K9</f>
        <v>33</v>
      </c>
      <c r="H23" s="42"/>
      <c r="I23" s="42"/>
      <c r="J23" s="42"/>
      <c r="K23" s="59"/>
      <c r="L23" s="59"/>
      <c r="M23" s="59"/>
    </row>
    <row r="24" spans="1:24" s="5" customFormat="1" ht="15" customHeight="1" x14ac:dyDescent="0.25">
      <c r="A24" s="47"/>
      <c r="B24" s="47" t="s">
        <v>36</v>
      </c>
      <c r="C24" s="47">
        <f>C10</f>
        <v>52</v>
      </c>
      <c r="D24" s="47">
        <f>E10</f>
        <v>50</v>
      </c>
      <c r="E24" s="47">
        <f>G10</f>
        <v>37</v>
      </c>
      <c r="F24" s="160">
        <f>I10</f>
        <v>3</v>
      </c>
      <c r="G24" s="47">
        <f>K10</f>
        <v>14</v>
      </c>
      <c r="H24" s="42"/>
      <c r="I24" s="42"/>
      <c r="J24" s="42"/>
      <c r="K24" s="59"/>
      <c r="L24" s="59"/>
      <c r="M24" s="59"/>
    </row>
    <row r="25" spans="1:24" s="5" customFormat="1" ht="15" customHeight="1" x14ac:dyDescent="0.25">
      <c r="H25" s="42"/>
      <c r="I25" s="42"/>
      <c r="J25" s="42"/>
      <c r="K25" s="59"/>
      <c r="L25" s="59"/>
      <c r="M25" s="59"/>
      <c r="N25" s="59"/>
      <c r="O25" s="59"/>
      <c r="P25" s="59"/>
      <c r="Q25" s="59"/>
    </row>
    <row r="26" spans="1:24" s="5" customFormat="1" ht="15" customHeight="1" x14ac:dyDescent="0.25">
      <c r="A26" s="42"/>
      <c r="B26" s="42"/>
      <c r="C26" s="42"/>
      <c r="D26" s="42"/>
      <c r="E26" s="42"/>
      <c r="F26" s="42"/>
      <c r="G26" s="42"/>
      <c r="H26" s="42"/>
      <c r="I26" s="42"/>
      <c r="J26" s="42"/>
      <c r="K26" s="59"/>
      <c r="L26" s="59"/>
      <c r="M26" s="59"/>
      <c r="N26" s="59"/>
      <c r="O26" s="59"/>
      <c r="P26" s="59"/>
      <c r="Q26" s="59"/>
    </row>
    <row r="27" spans="1:24" s="5" customFormat="1" ht="15" customHeight="1" x14ac:dyDescent="0.25">
      <c r="A27" s="42"/>
      <c r="B27" s="42"/>
      <c r="C27" s="42"/>
      <c r="D27" s="42"/>
      <c r="E27" s="42"/>
      <c r="F27" s="42"/>
      <c r="G27" s="42"/>
      <c r="H27" s="42"/>
      <c r="I27" s="42"/>
      <c r="J27" s="42"/>
      <c r="K27" s="59"/>
      <c r="L27" s="59"/>
      <c r="M27" s="59"/>
      <c r="N27" s="59"/>
      <c r="O27" s="59"/>
      <c r="P27" s="59"/>
      <c r="Q27" s="59"/>
    </row>
    <row r="28" spans="1:24" s="5" customFormat="1" ht="15" customHeight="1" x14ac:dyDescent="0.25">
      <c r="A28" s="42"/>
      <c r="B28" s="42"/>
      <c r="C28" s="42"/>
      <c r="D28" s="42"/>
      <c r="E28" s="42"/>
      <c r="F28" s="42"/>
      <c r="G28" s="42"/>
      <c r="H28" s="42"/>
      <c r="I28" s="42"/>
      <c r="J28" s="42"/>
      <c r="K28" s="59"/>
      <c r="L28" s="59"/>
      <c r="M28" s="59"/>
      <c r="N28" s="59"/>
      <c r="O28" s="59"/>
      <c r="P28" s="59"/>
      <c r="Q28" s="59"/>
    </row>
    <row r="29" spans="1:24" s="5" customFormat="1" ht="15" customHeight="1" x14ac:dyDescent="0.25">
      <c r="A29" s="42"/>
      <c r="B29" s="42"/>
      <c r="C29" s="42"/>
      <c r="D29" s="42"/>
      <c r="E29" s="42"/>
      <c r="F29" s="42"/>
      <c r="G29" s="42"/>
      <c r="H29" s="42"/>
      <c r="I29" s="42"/>
      <c r="J29" s="42"/>
      <c r="K29" s="59"/>
      <c r="L29" s="59"/>
      <c r="M29" s="59"/>
      <c r="N29" s="59"/>
      <c r="O29" s="59"/>
      <c r="P29" s="59"/>
      <c r="Q29" s="59"/>
    </row>
    <row r="30" spans="1:24" s="5" customFormat="1" ht="15" customHeight="1" x14ac:dyDescent="0.25">
      <c r="O30" s="59"/>
    </row>
    <row r="31" spans="1:24" s="5" customFormat="1" ht="15" customHeight="1" x14ac:dyDescent="0.25">
      <c r="B31" s="42"/>
      <c r="C31" s="42"/>
      <c r="D31" s="42"/>
      <c r="E31" s="42"/>
      <c r="F31" s="42"/>
      <c r="G31" s="42"/>
      <c r="H31" s="42"/>
      <c r="I31" s="42"/>
      <c r="J31" s="42"/>
      <c r="K31" s="59"/>
      <c r="L31" s="10"/>
      <c r="M31" s="59"/>
      <c r="N31" s="59"/>
      <c r="O31" s="59"/>
    </row>
    <row r="32" spans="1:24" s="5" customFormat="1" ht="15" customHeight="1" x14ac:dyDescent="0.25">
      <c r="B32" s="42"/>
      <c r="C32" s="42"/>
      <c r="D32" s="42"/>
      <c r="E32" s="42"/>
      <c r="F32" s="42"/>
      <c r="G32" s="42"/>
      <c r="H32" s="42"/>
      <c r="I32" s="42"/>
      <c r="J32" s="42"/>
      <c r="K32" s="59"/>
      <c r="L32" s="61"/>
      <c r="M32" s="59"/>
      <c r="N32" s="59"/>
      <c r="O32" s="59"/>
      <c r="Q32" s="59"/>
    </row>
    <row r="33" spans="1:26" s="5" customFormat="1" ht="15" customHeight="1" x14ac:dyDescent="0.25">
      <c r="A33" s="68"/>
      <c r="B33" s="140"/>
      <c r="C33" s="140"/>
      <c r="D33" s="140"/>
      <c r="E33" s="140"/>
      <c r="F33" s="140"/>
      <c r="G33" s="140"/>
      <c r="H33" s="140"/>
      <c r="I33" s="140"/>
      <c r="J33" s="140"/>
      <c r="K33" s="69"/>
      <c r="L33" s="59"/>
      <c r="M33" s="59"/>
      <c r="N33" s="59"/>
      <c r="O33" s="59"/>
      <c r="P33" s="59"/>
      <c r="Q33" s="59"/>
    </row>
    <row r="34" spans="1:26" s="5" customFormat="1" ht="15" customHeight="1" x14ac:dyDescent="0.25">
      <c r="A34" s="3" t="s">
        <v>98</v>
      </c>
      <c r="B34" s="42"/>
      <c r="C34" s="42"/>
      <c r="D34" s="159" t="s">
        <v>99</v>
      </c>
      <c r="E34" s="42"/>
      <c r="F34" s="42"/>
      <c r="G34" s="42"/>
      <c r="H34" s="42"/>
      <c r="I34" s="42"/>
      <c r="J34" s="42"/>
      <c r="L34" s="159" t="s">
        <v>100</v>
      </c>
      <c r="N34" s="59"/>
      <c r="O34" s="59"/>
      <c r="P34" s="159" t="s">
        <v>98</v>
      </c>
      <c r="Q34" s="59"/>
      <c r="R34" s="59"/>
      <c r="S34" s="159" t="s">
        <v>99</v>
      </c>
      <c r="T34" s="59"/>
      <c r="U34" s="59"/>
      <c r="V34" s="59"/>
      <c r="W34" s="59"/>
      <c r="Z34" s="159" t="s">
        <v>106</v>
      </c>
    </row>
    <row r="35" spans="1:26" s="5" customFormat="1" ht="15" customHeight="1" x14ac:dyDescent="0.25">
      <c r="A35" s="41"/>
      <c r="B35" s="140"/>
      <c r="C35" s="140"/>
      <c r="D35" s="140"/>
      <c r="E35" s="140"/>
      <c r="F35" s="140"/>
      <c r="G35" s="140"/>
      <c r="H35" s="140"/>
      <c r="I35" s="140"/>
      <c r="J35" s="140"/>
      <c r="K35" s="69"/>
      <c r="L35" s="61"/>
      <c r="M35" s="59"/>
      <c r="N35" s="59"/>
      <c r="O35" s="59"/>
      <c r="Q35" s="59"/>
    </row>
    <row r="36" spans="1:26" s="5" customFormat="1" ht="15" customHeight="1" x14ac:dyDescent="0.25">
      <c r="A36" s="42"/>
      <c r="B36" s="140"/>
      <c r="C36" s="140"/>
      <c r="D36" s="140"/>
      <c r="E36" s="140"/>
      <c r="F36" s="140"/>
      <c r="G36" s="140"/>
      <c r="H36" s="140"/>
      <c r="I36" s="140"/>
      <c r="J36" s="140"/>
      <c r="K36" s="69"/>
      <c r="L36" s="59"/>
      <c r="M36" s="59"/>
      <c r="N36" s="59"/>
      <c r="O36" s="59"/>
      <c r="P36" s="59"/>
      <c r="Q36" s="59"/>
    </row>
    <row r="37" spans="1:26" s="5" customFormat="1" ht="15" customHeight="1" x14ac:dyDescent="0.25">
      <c r="A37" s="42"/>
      <c r="B37" s="140"/>
      <c r="C37" s="140"/>
      <c r="D37" s="140"/>
      <c r="E37" s="140"/>
      <c r="F37" s="140"/>
      <c r="G37" s="140"/>
      <c r="H37" s="140"/>
      <c r="I37" s="140"/>
      <c r="J37" s="140"/>
      <c r="K37" s="69"/>
      <c r="L37" s="59"/>
      <c r="M37" s="59"/>
      <c r="N37" s="59"/>
      <c r="O37" s="59"/>
      <c r="P37" s="59"/>
      <c r="Q37" s="59"/>
    </row>
    <row r="38" spans="1:26" s="5" customFormat="1" ht="15" customHeight="1" x14ac:dyDescent="0.25">
      <c r="A38" s="42"/>
      <c r="B38" s="42"/>
      <c r="C38" s="42"/>
      <c r="D38" s="42"/>
      <c r="E38" s="42"/>
      <c r="F38" s="42"/>
      <c r="G38" s="42"/>
      <c r="P38" s="59"/>
      <c r="Q38" s="59"/>
    </row>
    <row r="39" spans="1:26" s="5" customFormat="1" ht="15" customHeight="1" x14ac:dyDescent="0.25">
      <c r="A39" s="42"/>
      <c r="B39" s="42"/>
      <c r="C39" s="42"/>
      <c r="D39" s="42"/>
      <c r="E39" s="42"/>
      <c r="F39" s="42"/>
      <c r="G39" s="42"/>
    </row>
    <row r="40" spans="1:26" s="5" customFormat="1" ht="15" customHeight="1" x14ac:dyDescent="0.25">
      <c r="A40" s="42"/>
      <c r="B40" s="42"/>
      <c r="C40" s="42"/>
      <c r="D40" s="42"/>
      <c r="E40" s="42"/>
      <c r="F40" s="42"/>
      <c r="G40" s="42"/>
    </row>
    <row r="41" spans="1:26" ht="15" customHeight="1" x14ac:dyDescent="0.2">
      <c r="A41" s="40"/>
      <c r="B41" s="40"/>
      <c r="C41" s="40"/>
      <c r="D41" s="40"/>
      <c r="E41" s="40"/>
      <c r="F41" s="40"/>
      <c r="G41" s="40"/>
    </row>
    <row r="42" spans="1:26" x14ac:dyDescent="0.2">
      <c r="A42" s="63"/>
      <c r="B42" s="63"/>
      <c r="C42" s="63"/>
      <c r="D42" s="63"/>
      <c r="E42" s="63"/>
      <c r="F42" s="63"/>
      <c r="G42" s="63"/>
    </row>
  </sheetData>
  <mergeCells count="17">
    <mergeCell ref="M1:O1"/>
    <mergeCell ref="AA1:AC1"/>
    <mergeCell ref="A2:O2"/>
    <mergeCell ref="P2:AB2"/>
    <mergeCell ref="A3:B4"/>
    <mergeCell ref="C3:D3"/>
    <mergeCell ref="E3:F3"/>
    <mergeCell ref="G3:H3"/>
    <mergeCell ref="I3:J3"/>
    <mergeCell ref="K3:L3"/>
    <mergeCell ref="P3:Q4"/>
    <mergeCell ref="R3:S3"/>
    <mergeCell ref="T3:U3"/>
    <mergeCell ref="V3:W3"/>
    <mergeCell ref="X3:Y3"/>
    <mergeCell ref="Z3:AA3"/>
    <mergeCell ref="Q17:R17"/>
  </mergeCells>
  <hyperlinks>
    <hyperlink ref="M1:O1" location="Inhalt_Jugendliche!A1" display="zurück zur Übersicht"/>
    <hyperlink ref="AA1:AC1"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57"/>
  <sheetViews>
    <sheetView showGridLines="0" view="pageLayout" zoomScaleNormal="100" workbookViewId="0"/>
  </sheetViews>
  <sheetFormatPr baseColWidth="10" defaultColWidth="11.42578125" defaultRowHeight="14.25" x14ac:dyDescent="0.2"/>
  <cols>
    <col min="1" max="1" width="12.140625" style="11" customWidth="1"/>
    <col min="2" max="2" width="8.42578125" style="11" customWidth="1"/>
    <col min="3" max="3" width="5.7109375" style="11" customWidth="1"/>
    <col min="4" max="12" width="6.28515625" style="11" customWidth="1"/>
    <col min="13" max="14" width="6" style="11" customWidth="1"/>
    <col min="15" max="21" width="6.28515625" style="11" customWidth="1"/>
    <col min="22" max="22" width="11.42578125" style="11" customWidth="1"/>
    <col min="23" max="23" width="9.7109375" style="11" customWidth="1"/>
    <col min="24" max="36" width="6.140625" style="11" customWidth="1"/>
    <col min="37" max="37" width="6.7109375" style="11" customWidth="1"/>
    <col min="38" max="39" width="6.5703125" style="11" customWidth="1"/>
    <col min="40" max="16384" width="11.42578125" style="11"/>
  </cols>
  <sheetData>
    <row r="1" spans="1:39" x14ac:dyDescent="0.2">
      <c r="Q1" s="642"/>
      <c r="R1" s="454" t="s">
        <v>316</v>
      </c>
      <c r="S1" s="454"/>
      <c r="T1" s="454"/>
      <c r="U1" s="454"/>
      <c r="V1" s="454"/>
      <c r="AK1" s="454" t="s">
        <v>316</v>
      </c>
      <c r="AM1" s="454"/>
    </row>
    <row r="2" spans="1:39" ht="24.6" customHeight="1" x14ac:dyDescent="0.2">
      <c r="A2" s="946" t="s">
        <v>480</v>
      </c>
      <c r="B2" s="946"/>
      <c r="C2" s="946"/>
      <c r="D2" s="946"/>
      <c r="E2" s="946"/>
      <c r="F2" s="946"/>
      <c r="G2" s="946"/>
      <c r="H2" s="946"/>
      <c r="I2" s="946"/>
      <c r="J2" s="946"/>
      <c r="K2" s="946"/>
      <c r="L2" s="946"/>
      <c r="M2" s="946"/>
      <c r="N2" s="946"/>
      <c r="O2" s="946"/>
      <c r="P2" s="687"/>
      <c r="Q2" s="687"/>
      <c r="R2" s="687"/>
      <c r="S2" s="687"/>
      <c r="T2" s="687"/>
      <c r="U2" s="687"/>
      <c r="V2" s="946" t="s">
        <v>481</v>
      </c>
      <c r="W2" s="946"/>
      <c r="X2" s="946"/>
      <c r="Y2" s="946"/>
      <c r="Z2" s="946"/>
      <c r="AA2" s="946"/>
      <c r="AB2" s="946"/>
      <c r="AC2" s="946"/>
      <c r="AD2" s="946"/>
      <c r="AE2" s="946"/>
      <c r="AF2" s="946"/>
      <c r="AG2" s="946"/>
      <c r="AH2" s="53"/>
      <c r="AI2" s="53"/>
      <c r="AJ2" s="53"/>
    </row>
    <row r="3" spans="1:39" ht="15" customHeight="1" thickBot="1" x14ac:dyDescent="0.25">
      <c r="A3" s="110"/>
      <c r="B3" s="110"/>
      <c r="C3" s="110"/>
      <c r="D3" s="110"/>
      <c r="E3" s="110"/>
      <c r="F3" s="110"/>
      <c r="G3" s="110"/>
      <c r="H3" s="110"/>
      <c r="I3" s="110"/>
      <c r="J3" s="110"/>
      <c r="K3" s="110"/>
      <c r="L3" s="110"/>
      <c r="M3" s="110"/>
      <c r="N3" s="110"/>
      <c r="O3" s="455"/>
      <c r="P3" s="110"/>
      <c r="Q3" s="110"/>
      <c r="R3" s="110"/>
      <c r="S3" s="110"/>
      <c r="T3" s="110"/>
      <c r="U3" s="110"/>
      <c r="V3" s="455"/>
      <c r="W3" s="455"/>
      <c r="X3" s="455"/>
      <c r="Y3" s="455"/>
      <c r="Z3" s="455"/>
      <c r="AA3" s="455"/>
      <c r="AB3" s="455"/>
      <c r="AC3" s="455"/>
      <c r="AD3" s="455"/>
      <c r="AE3" s="455"/>
      <c r="AF3" s="455"/>
      <c r="AG3" s="455"/>
      <c r="AH3" s="455"/>
      <c r="AI3" s="455"/>
      <c r="AJ3" s="110"/>
      <c r="AK3" s="110"/>
    </row>
    <row r="4" spans="1:39" ht="11.25" customHeight="1" x14ac:dyDescent="0.2">
      <c r="A4" s="456"/>
      <c r="B4" s="947" t="s">
        <v>117</v>
      </c>
      <c r="C4" s="948"/>
      <c r="D4" s="457">
        <v>2005</v>
      </c>
      <c r="E4" s="457">
        <v>2006</v>
      </c>
      <c r="F4" s="457">
        <v>2008</v>
      </c>
      <c r="G4" s="457">
        <v>2009</v>
      </c>
      <c r="H4" s="457">
        <v>2010</v>
      </c>
      <c r="I4" s="457">
        <v>2011</v>
      </c>
      <c r="J4" s="688">
        <v>2012</v>
      </c>
      <c r="K4" s="688">
        <v>2013</v>
      </c>
      <c r="L4" s="688">
        <v>2014</v>
      </c>
      <c r="M4" s="688">
        <v>2015</v>
      </c>
      <c r="N4" s="689">
        <v>2016</v>
      </c>
      <c r="O4" s="689">
        <v>2017</v>
      </c>
      <c r="P4" s="689">
        <v>2018</v>
      </c>
      <c r="Q4" s="690">
        <v>2019</v>
      </c>
      <c r="R4" s="691"/>
      <c r="S4" s="691"/>
      <c r="T4" s="691"/>
      <c r="U4" s="691"/>
      <c r="V4" s="456"/>
      <c r="W4" s="949" t="s">
        <v>117</v>
      </c>
      <c r="X4" s="948"/>
      <c r="Y4" s="457">
        <v>2006</v>
      </c>
      <c r="Z4" s="457">
        <v>2008</v>
      </c>
      <c r="AA4" s="457">
        <v>2009</v>
      </c>
      <c r="AB4" s="457">
        <v>2010</v>
      </c>
      <c r="AC4" s="457">
        <v>2011</v>
      </c>
      <c r="AD4" s="688">
        <v>2012</v>
      </c>
      <c r="AE4" s="688">
        <v>2013</v>
      </c>
      <c r="AF4" s="688">
        <v>2014</v>
      </c>
      <c r="AG4" s="688">
        <v>2015</v>
      </c>
      <c r="AH4" s="688">
        <v>2016</v>
      </c>
      <c r="AI4" s="688">
        <v>2017</v>
      </c>
      <c r="AJ4" s="689">
        <v>2018</v>
      </c>
      <c r="AK4" s="690">
        <v>2019</v>
      </c>
    </row>
    <row r="5" spans="1:39" ht="11.25" customHeight="1" x14ac:dyDescent="0.2">
      <c r="A5" s="950" t="s">
        <v>126</v>
      </c>
      <c r="B5" s="458" t="s">
        <v>2</v>
      </c>
      <c r="C5" s="654" t="s">
        <v>119</v>
      </c>
      <c r="D5" s="459">
        <v>4.8830811554332873E-2</v>
      </c>
      <c r="E5" s="459">
        <v>3.7908496732026141E-2</v>
      </c>
      <c r="F5" s="459">
        <v>1.8971848225214197E-2</v>
      </c>
      <c r="G5" s="459">
        <v>2.4148606811145511E-2</v>
      </c>
      <c r="H5" s="459">
        <v>1.9745222929936305E-2</v>
      </c>
      <c r="I5" s="459">
        <v>1.0505581089954037E-2</v>
      </c>
      <c r="J5" s="459">
        <v>2.0330368487928845E-2</v>
      </c>
      <c r="K5" s="459">
        <v>1.7337807606263984E-2</v>
      </c>
      <c r="L5" s="459">
        <v>2.0512820512820513E-2</v>
      </c>
      <c r="M5" s="459">
        <v>2.1137026239067054E-2</v>
      </c>
      <c r="N5" s="460">
        <v>1.8194541637508749E-2</v>
      </c>
      <c r="O5" s="460">
        <v>1.8142235123367198E-2</v>
      </c>
      <c r="P5" s="460">
        <v>2.0523708421797595E-2</v>
      </c>
      <c r="Q5" s="461">
        <v>2.3554603854389723E-2</v>
      </c>
      <c r="R5" s="462"/>
      <c r="S5" s="462"/>
      <c r="T5" s="462"/>
      <c r="U5" s="462"/>
      <c r="V5" s="951" t="s">
        <v>126</v>
      </c>
      <c r="W5" s="458" t="s">
        <v>2</v>
      </c>
      <c r="X5" s="654" t="s">
        <v>119</v>
      </c>
      <c r="Y5" s="184">
        <v>4.3644552473548759E-2</v>
      </c>
      <c r="Z5" s="184">
        <v>3.3832717977847204E-2</v>
      </c>
      <c r="AA5" s="184">
        <v>3.2771304868175581E-2</v>
      </c>
      <c r="AB5" s="184">
        <v>2.6731341169805977E-2</v>
      </c>
      <c r="AC5" s="184">
        <v>2.3783388218075376E-2</v>
      </c>
      <c r="AD5" s="184">
        <v>2.490831850695327E-2</v>
      </c>
      <c r="AE5" s="184">
        <v>1.9580464995453954E-2</v>
      </c>
      <c r="AF5" s="184">
        <v>1.7783514395324655E-2</v>
      </c>
      <c r="AG5" s="184">
        <v>1.4294918257227994E-2</v>
      </c>
      <c r="AH5" s="184">
        <v>2.3158460711268147E-2</v>
      </c>
      <c r="AI5" s="184">
        <v>2.1630615640599003E-2</v>
      </c>
      <c r="AJ5" s="692">
        <v>2.0381816759252016E-2</v>
      </c>
      <c r="AK5" s="463">
        <v>2.06730964880153E-2</v>
      </c>
    </row>
    <row r="6" spans="1:39" ht="11.25" customHeight="1" x14ac:dyDescent="0.2">
      <c r="A6" s="941"/>
      <c r="B6" s="464" t="s">
        <v>2</v>
      </c>
      <c r="C6" s="654" t="s">
        <v>121</v>
      </c>
      <c r="D6" s="459">
        <v>2.0512820512820513E-2</v>
      </c>
      <c r="E6" s="459">
        <v>2.0317460317460317E-2</v>
      </c>
      <c r="F6" s="459">
        <v>2.2309711286089239E-2</v>
      </c>
      <c r="G6" s="459">
        <v>3.1486146095717885E-2</v>
      </c>
      <c r="H6" s="459">
        <v>1.609907120743034E-2</v>
      </c>
      <c r="I6" s="459">
        <v>9.3390804597701157E-3</v>
      </c>
      <c r="J6" s="459">
        <v>1.3245033112582781E-2</v>
      </c>
      <c r="K6" s="459">
        <v>1.0439560439560439E-2</v>
      </c>
      <c r="L6" s="459">
        <v>1.3729977116704805E-2</v>
      </c>
      <c r="M6" s="459">
        <v>6.4469914040114614E-3</v>
      </c>
      <c r="N6" s="460">
        <v>9.0909090909090905E-3</v>
      </c>
      <c r="O6" s="460">
        <v>1.1644832605531296E-2</v>
      </c>
      <c r="P6" s="460">
        <v>7.2886297376093291E-3</v>
      </c>
      <c r="Q6" s="461">
        <v>8.6887835703001581E-3</v>
      </c>
      <c r="R6" s="462"/>
      <c r="S6" s="462"/>
      <c r="T6" s="462"/>
      <c r="U6" s="462"/>
      <c r="V6" s="944"/>
      <c r="W6" s="464"/>
      <c r="X6" s="654" t="s">
        <v>121</v>
      </c>
      <c r="Y6" s="184">
        <v>2.6385034062646435E-2</v>
      </c>
      <c r="Z6" s="184">
        <v>2.4823981998983814E-2</v>
      </c>
      <c r="AA6" s="184">
        <v>2.5397603867442022E-2</v>
      </c>
      <c r="AB6" s="184">
        <v>1.7742517129462676E-2</v>
      </c>
      <c r="AC6" s="184">
        <v>1.6514998314796091E-2</v>
      </c>
      <c r="AD6" s="184">
        <v>1.6375304270856383E-2</v>
      </c>
      <c r="AE6" s="184">
        <v>1.2727975768511954E-2</v>
      </c>
      <c r="AF6" s="184">
        <v>1.2042074718897353E-2</v>
      </c>
      <c r="AG6" s="184">
        <v>9.8881300540495237E-3</v>
      </c>
      <c r="AH6" s="184">
        <v>1.6178891163836365E-2</v>
      </c>
      <c r="AI6" s="184">
        <v>1.4346332592442917E-2</v>
      </c>
      <c r="AJ6" s="692">
        <v>1.2282124037292258E-2</v>
      </c>
      <c r="AK6" s="463">
        <v>1.1948569202129963E-2</v>
      </c>
    </row>
    <row r="7" spans="1:39" ht="11.25" customHeight="1" x14ac:dyDescent="0.2">
      <c r="A7" s="941"/>
      <c r="B7" s="458" t="s">
        <v>6</v>
      </c>
      <c r="C7" s="654" t="s">
        <v>119</v>
      </c>
      <c r="D7" s="459">
        <v>0.16867469879518071</v>
      </c>
      <c r="E7" s="459">
        <v>0.10465116279069768</v>
      </c>
      <c r="F7" s="459">
        <v>8.5365853658536592E-2</v>
      </c>
      <c r="G7" s="459">
        <v>8.7179487179487175E-2</v>
      </c>
      <c r="H7" s="459">
        <v>6.7901234567901231E-2</v>
      </c>
      <c r="I7" s="459">
        <v>5.7553956834532377E-2</v>
      </c>
      <c r="J7" s="459">
        <v>5.3097345132743362E-2</v>
      </c>
      <c r="K7" s="459">
        <v>7.4999999999999997E-2</v>
      </c>
      <c r="L7" s="459">
        <v>8.666666666666667E-2</v>
      </c>
      <c r="M7" s="459">
        <v>8.9041095890410954E-2</v>
      </c>
      <c r="N7" s="460">
        <v>1.4705882352941176E-2</v>
      </c>
      <c r="O7" s="460">
        <v>7.5471698113207544E-2</v>
      </c>
      <c r="P7" s="460">
        <v>5.3333333333333337E-2</v>
      </c>
      <c r="Q7" s="461">
        <v>0.10144927536231885</v>
      </c>
      <c r="R7" s="462"/>
      <c r="S7" s="462"/>
      <c r="T7" s="462"/>
      <c r="U7" s="462"/>
      <c r="V7" s="944"/>
      <c r="W7" s="458" t="s">
        <v>6</v>
      </c>
      <c r="X7" s="654" t="s">
        <v>119</v>
      </c>
      <c r="Y7" s="184">
        <v>0.10690515806988353</v>
      </c>
      <c r="Z7" s="184">
        <v>8.6660816147433081E-2</v>
      </c>
      <c r="AA7" s="184">
        <v>9.3551124310564282E-2</v>
      </c>
      <c r="AB7" s="184">
        <v>8.0743821874235386E-2</v>
      </c>
      <c r="AC7" s="184">
        <v>7.8822911192853395E-2</v>
      </c>
      <c r="AD7" s="184">
        <v>8.2539682539682538E-2</v>
      </c>
      <c r="AE7" s="184">
        <v>6.8271119842829076E-2</v>
      </c>
      <c r="AF7" s="184">
        <v>6.7963683527885857E-2</v>
      </c>
      <c r="AG7" s="184">
        <v>5.2805280528052806E-2</v>
      </c>
      <c r="AH7" s="184">
        <v>3.446461457511181E-2</v>
      </c>
      <c r="AI7" s="184">
        <v>8.084862385321101E-2</v>
      </c>
      <c r="AJ7" s="692">
        <v>9.3023255813953487E-2</v>
      </c>
      <c r="AK7" s="463">
        <v>9.2219020172910657E-2</v>
      </c>
    </row>
    <row r="8" spans="1:39" ht="11.25" customHeight="1" thickBot="1" x14ac:dyDescent="0.25">
      <c r="A8" s="942"/>
      <c r="B8" s="465" t="s">
        <v>6</v>
      </c>
      <c r="C8" s="466" t="s">
        <v>121</v>
      </c>
      <c r="D8" s="467">
        <v>4.40251572327044E-2</v>
      </c>
      <c r="E8" s="467">
        <v>8.9041095890410954E-2</v>
      </c>
      <c r="F8" s="467">
        <v>7.1942446043165464E-2</v>
      </c>
      <c r="G8" s="467">
        <v>5.7692307692307696E-2</v>
      </c>
      <c r="H8" s="467">
        <v>4.2682926829268296E-2</v>
      </c>
      <c r="I8" s="467">
        <v>4.6511627906976744E-2</v>
      </c>
      <c r="J8" s="467">
        <v>3.0534351145038167E-2</v>
      </c>
      <c r="K8" s="467">
        <v>7.246376811594203E-3</v>
      </c>
      <c r="L8" s="467">
        <v>6.6176470588235295E-2</v>
      </c>
      <c r="M8" s="467">
        <v>3.3333333333333333E-2</v>
      </c>
      <c r="N8" s="468">
        <v>3.2258064516129031E-2</v>
      </c>
      <c r="O8" s="468">
        <v>9.6153846153846159E-3</v>
      </c>
      <c r="P8" s="468">
        <v>0</v>
      </c>
      <c r="Q8" s="469">
        <v>5.737704918032787E-2</v>
      </c>
      <c r="R8" s="462"/>
      <c r="S8" s="462"/>
      <c r="T8" s="462"/>
      <c r="U8" s="462"/>
      <c r="V8" s="945"/>
      <c r="W8" s="465"/>
      <c r="X8" s="466" t="s">
        <v>121</v>
      </c>
      <c r="Y8" s="186">
        <v>8.6003010105353689E-2</v>
      </c>
      <c r="Z8" s="186">
        <v>6.6480806347844729E-2</v>
      </c>
      <c r="AA8" s="186">
        <v>6.6162162162162155E-2</v>
      </c>
      <c r="AB8" s="186">
        <v>5.3825068527286322E-2</v>
      </c>
      <c r="AC8" s="186">
        <v>6.0597826086956519E-2</v>
      </c>
      <c r="AD8" s="186">
        <v>5.2373158756137482E-2</v>
      </c>
      <c r="AE8" s="186">
        <v>4.7908745247148291E-2</v>
      </c>
      <c r="AF8" s="186">
        <v>4.3394671793463332E-2</v>
      </c>
      <c r="AG8" s="186">
        <v>3.3655253146034535E-2</v>
      </c>
      <c r="AH8" s="186">
        <v>2.2819179664933565E-2</v>
      </c>
      <c r="AI8" s="186">
        <v>5.285073670723895E-2</v>
      </c>
      <c r="AJ8" s="693">
        <v>5.6149732620320858E-2</v>
      </c>
      <c r="AK8" s="470">
        <v>5.3981106612685563E-2</v>
      </c>
    </row>
    <row r="9" spans="1:39" ht="11.25" customHeight="1" x14ac:dyDescent="0.2">
      <c r="A9" s="940" t="s">
        <v>402</v>
      </c>
      <c r="B9" s="471" t="s">
        <v>2</v>
      </c>
      <c r="C9" s="472" t="s">
        <v>119</v>
      </c>
      <c r="D9" s="473">
        <v>0.24002751031636863</v>
      </c>
      <c r="E9" s="473">
        <v>0.24967320261437909</v>
      </c>
      <c r="F9" s="473">
        <v>0.32068543451652387</v>
      </c>
      <c r="G9" s="473">
        <v>0.32074303405572757</v>
      </c>
      <c r="H9" s="473">
        <v>0.34012738853503183</v>
      </c>
      <c r="I9" s="473">
        <v>0.35784635587655944</v>
      </c>
      <c r="J9" s="473">
        <v>0.35451080050825923</v>
      </c>
      <c r="K9" s="473">
        <v>0.48266219239373603</v>
      </c>
      <c r="L9" s="473">
        <v>0.4547008547008547</v>
      </c>
      <c r="M9" s="473">
        <v>0.43731778425655976</v>
      </c>
      <c r="N9" s="474">
        <v>0.37928621413575925</v>
      </c>
      <c r="O9" s="474">
        <v>0.48400328137817883</v>
      </c>
      <c r="P9" s="474">
        <v>0.59853420195439744</v>
      </c>
      <c r="Q9" s="475">
        <v>0.39685938615274802</v>
      </c>
      <c r="R9" s="462"/>
      <c r="S9" s="462"/>
      <c r="T9" s="462"/>
      <c r="U9" s="462"/>
      <c r="V9" s="943" t="s">
        <v>402</v>
      </c>
      <c r="W9" s="471" t="s">
        <v>2</v>
      </c>
      <c r="X9" s="472" t="s">
        <v>119</v>
      </c>
      <c r="Y9" s="188">
        <v>0.23748927652273377</v>
      </c>
      <c r="Z9" s="188">
        <v>0.26302896904288553</v>
      </c>
      <c r="AA9" s="188">
        <v>0.26569045020944065</v>
      </c>
      <c r="AB9" s="188">
        <v>0.28968984563093048</v>
      </c>
      <c r="AC9" s="188">
        <v>0.30058543724844494</v>
      </c>
      <c r="AD9" s="188">
        <v>0.32747540031226174</v>
      </c>
      <c r="AE9" s="188">
        <v>0.38326406026756721</v>
      </c>
      <c r="AF9" s="188">
        <v>0.38213043634147215</v>
      </c>
      <c r="AG9" s="188">
        <v>0.36989611017153901</v>
      </c>
      <c r="AH9" s="188">
        <v>0.33520239649742684</v>
      </c>
      <c r="AI9" s="188">
        <v>0.43075494331153502</v>
      </c>
      <c r="AJ9" s="694">
        <v>0.4374853297864017</v>
      </c>
      <c r="AK9" s="476">
        <v>0.31888658283481869</v>
      </c>
    </row>
    <row r="10" spans="1:39" ht="11.25" customHeight="1" x14ac:dyDescent="0.2">
      <c r="A10" s="941"/>
      <c r="B10" s="464" t="s">
        <v>2</v>
      </c>
      <c r="C10" s="654" t="s">
        <v>121</v>
      </c>
      <c r="D10" s="473">
        <v>0.36410256410256409</v>
      </c>
      <c r="E10" s="473">
        <v>0.33777777777777779</v>
      </c>
      <c r="F10" s="473">
        <v>0.40616797900262469</v>
      </c>
      <c r="G10" s="473">
        <v>0.40302267002518893</v>
      </c>
      <c r="H10" s="473">
        <v>0.4569659442724458</v>
      </c>
      <c r="I10" s="473">
        <v>0.49353448275862066</v>
      </c>
      <c r="J10" s="473">
        <v>0.47549668874172185</v>
      </c>
      <c r="K10" s="473">
        <v>0.53846153846153844</v>
      </c>
      <c r="L10" s="473">
        <v>0.58066361556064072</v>
      </c>
      <c r="M10" s="473">
        <v>0.56948424068767911</v>
      </c>
      <c r="N10" s="474">
        <v>0.50279720279720275</v>
      </c>
      <c r="O10" s="474">
        <v>0.6428571428571429</v>
      </c>
      <c r="P10" s="474">
        <v>0.7281067556296914</v>
      </c>
      <c r="Q10" s="475">
        <v>0.51026856240126384</v>
      </c>
      <c r="R10" s="462"/>
      <c r="S10" s="462"/>
      <c r="T10" s="462"/>
      <c r="U10" s="462"/>
      <c r="V10" s="944"/>
      <c r="W10" s="464"/>
      <c r="X10" s="654" t="s">
        <v>121</v>
      </c>
      <c r="Y10" s="188">
        <v>0.31651227336625454</v>
      </c>
      <c r="Z10" s="188">
        <v>0.34844305726936198</v>
      </c>
      <c r="AA10" s="188">
        <v>0.35206333636936876</v>
      </c>
      <c r="AB10" s="188">
        <v>0.37684817886765237</v>
      </c>
      <c r="AC10" s="188">
        <v>0.40186495899337155</v>
      </c>
      <c r="AD10" s="188">
        <v>0.41672198864055471</v>
      </c>
      <c r="AE10" s="188">
        <v>0.47844299800219114</v>
      </c>
      <c r="AF10" s="188">
        <v>0.48647080159593764</v>
      </c>
      <c r="AG10" s="188">
        <v>0.47412745632044245</v>
      </c>
      <c r="AH10" s="188">
        <v>0.43169135653779761</v>
      </c>
      <c r="AI10" s="188">
        <v>0.53655283895736516</v>
      </c>
      <c r="AJ10" s="694">
        <v>0.54612890149979731</v>
      </c>
      <c r="AK10" s="476">
        <v>0.42932594484609721</v>
      </c>
    </row>
    <row r="11" spans="1:39" ht="11.25" customHeight="1" x14ac:dyDescent="0.2">
      <c r="A11" s="941"/>
      <c r="B11" s="458" t="s">
        <v>6</v>
      </c>
      <c r="C11" s="654" t="s">
        <v>119</v>
      </c>
      <c r="D11" s="473">
        <v>7.8313253012048195E-2</v>
      </c>
      <c r="E11" s="473">
        <v>6.3953488372093026E-2</v>
      </c>
      <c r="F11" s="473">
        <v>9.7560975609756101E-2</v>
      </c>
      <c r="G11" s="473">
        <v>0.11794871794871795</v>
      </c>
      <c r="H11" s="473">
        <v>0.10493827160493827</v>
      </c>
      <c r="I11" s="473">
        <v>0.17985611510791366</v>
      </c>
      <c r="J11" s="473">
        <v>0.22123893805309736</v>
      </c>
      <c r="K11" s="473">
        <v>0.19375000000000001</v>
      </c>
      <c r="L11" s="473">
        <v>0.2</v>
      </c>
      <c r="M11" s="473">
        <v>0.14383561643835616</v>
      </c>
      <c r="N11" s="474">
        <v>0.13235294117647059</v>
      </c>
      <c r="O11" s="474">
        <v>0.25471698113207547</v>
      </c>
      <c r="P11" s="474">
        <v>0.27333333333333332</v>
      </c>
      <c r="Q11" s="461">
        <v>0.14492753623188406</v>
      </c>
      <c r="R11" s="462"/>
      <c r="S11" s="462"/>
      <c r="T11" s="462"/>
      <c r="U11" s="462"/>
      <c r="V11" s="944"/>
      <c r="W11" s="458" t="s">
        <v>6</v>
      </c>
      <c r="X11" s="654" t="s">
        <v>119</v>
      </c>
      <c r="Y11" s="184">
        <v>8.0074875207986687E-2</v>
      </c>
      <c r="Z11" s="184">
        <v>9.2584466871434845E-2</v>
      </c>
      <c r="AA11" s="184">
        <v>9.1005515485787017E-2</v>
      </c>
      <c r="AB11" s="184">
        <v>0.10643503792512846</v>
      </c>
      <c r="AC11" s="184">
        <v>0.11087756174461377</v>
      </c>
      <c r="AD11" s="184">
        <v>0.12751322751322752</v>
      </c>
      <c r="AE11" s="184">
        <v>0.14219056974459726</v>
      </c>
      <c r="AF11" s="184">
        <v>0.13955901426718548</v>
      </c>
      <c r="AG11" s="184">
        <v>0.13613861386138615</v>
      </c>
      <c r="AH11" s="184">
        <v>0.13417521704814522</v>
      </c>
      <c r="AI11" s="184">
        <v>0.2213302752293578</v>
      </c>
      <c r="AJ11" s="692">
        <v>0.21760797342192692</v>
      </c>
      <c r="AK11" s="463">
        <v>0.10432276657060519</v>
      </c>
    </row>
    <row r="12" spans="1:39" ht="11.25" customHeight="1" thickBot="1" x14ac:dyDescent="0.25">
      <c r="A12" s="942"/>
      <c r="B12" s="465" t="s">
        <v>6</v>
      </c>
      <c r="C12" s="466" t="s">
        <v>121</v>
      </c>
      <c r="D12" s="477">
        <v>0.13207547169811321</v>
      </c>
      <c r="E12" s="477">
        <v>8.9041095890410954E-2</v>
      </c>
      <c r="F12" s="477">
        <v>0.10071942446043165</v>
      </c>
      <c r="G12" s="477">
        <v>0.17307692307692307</v>
      </c>
      <c r="H12" s="477">
        <v>0.14634146341463414</v>
      </c>
      <c r="I12" s="477">
        <v>0.18604651162790697</v>
      </c>
      <c r="J12" s="477">
        <v>0.20610687022900764</v>
      </c>
      <c r="K12" s="477">
        <v>0.21014492753623187</v>
      </c>
      <c r="L12" s="477">
        <v>0.22058823529411764</v>
      </c>
      <c r="M12" s="477">
        <v>0.2</v>
      </c>
      <c r="N12" s="478">
        <v>0.19354838709677419</v>
      </c>
      <c r="O12" s="478">
        <v>0.35576923076923078</v>
      </c>
      <c r="P12" s="478">
        <v>0.44800000000000001</v>
      </c>
      <c r="Q12" s="469">
        <v>0.13114754098360656</v>
      </c>
      <c r="R12" s="462"/>
      <c r="S12" s="462"/>
      <c r="T12" s="462"/>
      <c r="U12" s="462"/>
      <c r="V12" s="945"/>
      <c r="W12" s="465"/>
      <c r="X12" s="466" t="s">
        <v>121</v>
      </c>
      <c r="Y12" s="479">
        <v>0.11932917652117823</v>
      </c>
      <c r="Z12" s="479">
        <v>0.11730645507184216</v>
      </c>
      <c r="AA12" s="479">
        <v>0.11783783783783784</v>
      </c>
      <c r="AB12" s="479">
        <v>0.13954647395963121</v>
      </c>
      <c r="AC12" s="479">
        <v>0.16494565217391305</v>
      </c>
      <c r="AD12" s="479">
        <v>0.1702127659574468</v>
      </c>
      <c r="AE12" s="479">
        <v>0.19112801013941699</v>
      </c>
      <c r="AF12" s="479">
        <v>0.2057127162867344</v>
      </c>
      <c r="AG12" s="479">
        <v>0.20310213637693883</v>
      </c>
      <c r="AH12" s="479">
        <v>0.18919699595609474</v>
      </c>
      <c r="AI12" s="479">
        <v>0.32447149263292763</v>
      </c>
      <c r="AJ12" s="695">
        <v>0.3235294117647059</v>
      </c>
      <c r="AK12" s="480">
        <v>0.1791497975708502</v>
      </c>
    </row>
    <row r="13" spans="1:39" s="5" customFormat="1" ht="14.1" customHeight="1" x14ac:dyDescent="0.25">
      <c r="A13" s="3" t="s">
        <v>124</v>
      </c>
      <c r="B13"/>
      <c r="C13"/>
      <c r="D13"/>
      <c r="E13"/>
      <c r="F13"/>
      <c r="G13"/>
      <c r="H13"/>
      <c r="I13"/>
      <c r="J13"/>
      <c r="K13"/>
      <c r="L13"/>
      <c r="M13"/>
      <c r="N13"/>
      <c r="O13"/>
      <c r="P13"/>
      <c r="Q13" s="290"/>
      <c r="R13" s="290"/>
      <c r="S13" s="290"/>
      <c r="T13" s="290"/>
      <c r="U13" s="290"/>
      <c r="V13" s="3" t="s">
        <v>124</v>
      </c>
      <c r="W13"/>
      <c r="X13"/>
      <c r="Y13"/>
      <c r="Z13"/>
      <c r="AA13"/>
      <c r="AB13"/>
      <c r="AC13"/>
      <c r="AD13"/>
      <c r="AE13"/>
      <c r="AF13"/>
      <c r="AG13" s="110"/>
      <c r="AH13" s="110"/>
      <c r="AI13" s="110"/>
      <c r="AJ13" s="110"/>
      <c r="AK13" s="110"/>
    </row>
    <row r="14" spans="1:39" s="5" customFormat="1" ht="15" customHeight="1" x14ac:dyDescent="0.25">
      <c r="A14" s="3" t="s">
        <v>99</v>
      </c>
      <c r="B14"/>
      <c r="C14"/>
      <c r="D14"/>
      <c r="E14"/>
      <c r="F14"/>
      <c r="G14"/>
      <c r="H14"/>
      <c r="I14"/>
      <c r="J14"/>
      <c r="K14"/>
      <c r="L14"/>
      <c r="M14"/>
      <c r="N14"/>
      <c r="O14"/>
      <c r="P14"/>
      <c r="Q14"/>
      <c r="R14"/>
      <c r="S14"/>
      <c r="T14"/>
      <c r="U14"/>
      <c r="V14" s="3" t="s">
        <v>99</v>
      </c>
      <c r="W14"/>
      <c r="X14"/>
      <c r="Y14"/>
      <c r="Z14"/>
      <c r="AA14"/>
      <c r="AB14"/>
      <c r="AC14"/>
      <c r="AD14"/>
      <c r="AE14"/>
      <c r="AF14"/>
      <c r="AG14" s="110"/>
      <c r="AH14" s="110"/>
      <c r="AI14" s="110"/>
      <c r="AJ14" s="110"/>
      <c r="AK14" s="110"/>
    </row>
    <row r="15" spans="1:39" s="5" customFormat="1" ht="15" customHeight="1" x14ac:dyDescent="0.25">
      <c r="A15" s="10" t="s">
        <v>116</v>
      </c>
      <c r="B15"/>
      <c r="C15"/>
      <c r="D15"/>
      <c r="E15"/>
      <c r="F15"/>
      <c r="G15"/>
      <c r="H15"/>
      <c r="I15"/>
      <c r="J15"/>
      <c r="K15"/>
      <c r="L15"/>
      <c r="M15"/>
      <c r="N15"/>
      <c r="O15"/>
      <c r="P15"/>
      <c r="Q15"/>
      <c r="R15"/>
      <c r="S15"/>
      <c r="T15"/>
      <c r="U15"/>
      <c r="V15" s="10" t="s">
        <v>116</v>
      </c>
      <c r="W15"/>
      <c r="X15"/>
      <c r="Y15"/>
      <c r="Z15"/>
      <c r="AA15"/>
      <c r="AB15"/>
      <c r="AC15"/>
      <c r="AD15"/>
      <c r="AE15"/>
      <c r="AF15"/>
      <c r="AG15" s="110"/>
      <c r="AH15" s="110"/>
      <c r="AI15" s="110"/>
      <c r="AJ15" s="110"/>
      <c r="AK15" s="110"/>
    </row>
    <row r="16" spans="1:39" s="5" customFormat="1" ht="15" customHeight="1" x14ac:dyDescent="0.25">
      <c r="A16" s="110"/>
      <c r="B16" s="110"/>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row>
    <row r="17" spans="1:37" s="5" customFormat="1" ht="15" customHeight="1" x14ac:dyDescent="0.25">
      <c r="A17" s="110"/>
      <c r="B17" s="110"/>
      <c r="C17" s="110"/>
      <c r="D17" s="110"/>
      <c r="E17" s="110"/>
      <c r="F17" s="110"/>
      <c r="G17" s="110"/>
      <c r="H17" s="110"/>
      <c r="I17" s="110"/>
      <c r="J17" s="110"/>
      <c r="K17" s="110"/>
      <c r="L17" s="110"/>
      <c r="M17" s="110"/>
      <c r="N17" s="110"/>
      <c r="O17" s="110"/>
      <c r="P17" s="110"/>
      <c r="Q17" s="110"/>
      <c r="R17" s="110"/>
      <c r="S17" s="110"/>
      <c r="T17" s="696"/>
      <c r="U17" s="110"/>
      <c r="V17" s="110"/>
      <c r="W17" s="110"/>
      <c r="X17" s="110"/>
      <c r="Y17" s="110"/>
      <c r="Z17" s="110"/>
      <c r="AA17" s="110"/>
      <c r="AB17" s="110"/>
      <c r="AC17" s="110"/>
      <c r="AD17" s="110"/>
      <c r="AE17" s="110"/>
      <c r="AF17" s="110"/>
      <c r="AG17" s="110"/>
      <c r="AH17" s="110"/>
      <c r="AI17" s="110"/>
      <c r="AJ17" s="110"/>
      <c r="AK17" s="110"/>
    </row>
    <row r="18" spans="1:37" s="5" customFormat="1" ht="15" customHeight="1" x14ac:dyDescent="0.25">
      <c r="A18" s="110"/>
      <c r="B18" s="110"/>
      <c r="C18" s="110"/>
      <c r="D18" s="110"/>
      <c r="E18" s="110"/>
      <c r="F18" s="110"/>
      <c r="G18" s="110"/>
      <c r="H18" s="110"/>
      <c r="I18" s="110"/>
      <c r="J18" s="110"/>
      <c r="K18" s="110"/>
      <c r="L18" s="110"/>
      <c r="M18" s="110"/>
      <c r="N18" s="110"/>
      <c r="O18" s="110"/>
      <c r="P18" s="110"/>
      <c r="Q18" s="110"/>
      <c r="R18" s="110"/>
      <c r="S18" s="110"/>
      <c r="T18" s="696"/>
      <c r="U18" s="110"/>
      <c r="V18" s="110"/>
      <c r="X18" s="110"/>
      <c r="Y18" s="110"/>
      <c r="Z18" s="110"/>
      <c r="AA18" s="110"/>
      <c r="AB18" s="110"/>
      <c r="AC18" s="110"/>
      <c r="AD18" s="110"/>
      <c r="AE18" s="110"/>
      <c r="AF18" s="110"/>
      <c r="AG18" s="110"/>
      <c r="AH18" s="110"/>
      <c r="AI18" s="110"/>
      <c r="AJ18" s="110"/>
      <c r="AK18" s="110"/>
    </row>
    <row r="19" spans="1:37" s="5" customFormat="1" ht="15" customHeight="1" x14ac:dyDescent="0.25">
      <c r="A19" s="159"/>
      <c r="B19" s="697"/>
      <c r="C19" s="697"/>
      <c r="D19" s="698"/>
      <c r="E19" s="698"/>
      <c r="F19" s="698"/>
      <c r="G19" s="698"/>
      <c r="H19" s="698"/>
      <c r="I19" s="698"/>
      <c r="J19" s="691"/>
      <c r="K19" s="691"/>
      <c r="L19" s="691"/>
      <c r="M19" s="691"/>
      <c r="N19" s="691"/>
      <c r="O19" s="699"/>
      <c r="P19" s="699"/>
      <c r="Q19" s="699"/>
      <c r="R19" s="699"/>
      <c r="S19" s="699"/>
      <c r="T19" s="699"/>
      <c r="U19" s="699"/>
      <c r="V19" s="159"/>
      <c r="W19" s="697"/>
      <c r="X19" s="697"/>
      <c r="Y19" s="698"/>
      <c r="Z19" s="698"/>
      <c r="AA19" s="698"/>
      <c r="AB19" s="698"/>
      <c r="AC19" s="698"/>
      <c r="AD19" s="698"/>
      <c r="AE19" s="698"/>
      <c r="AF19" s="698"/>
      <c r="AG19" s="698"/>
      <c r="AH19" s="698"/>
      <c r="AI19" s="110"/>
      <c r="AJ19" s="110"/>
      <c r="AK19" s="110"/>
    </row>
    <row r="20" spans="1:37" s="5" customFormat="1" ht="19.5" customHeight="1" x14ac:dyDescent="0.25">
      <c r="A20" s="700"/>
      <c r="B20" s="938"/>
      <c r="C20" s="701"/>
      <c r="D20" s="702"/>
      <c r="E20" s="702"/>
      <c r="F20" s="702"/>
      <c r="G20" s="702"/>
      <c r="H20" s="702"/>
      <c r="I20" s="702"/>
      <c r="J20" s="702"/>
      <c r="K20" s="702"/>
      <c r="L20" s="702"/>
      <c r="M20" s="702"/>
      <c r="N20" s="702"/>
      <c r="O20" s="703"/>
      <c r="P20" s="703"/>
      <c r="Q20" s="703"/>
      <c r="R20" s="703"/>
      <c r="S20" s="703"/>
      <c r="T20" s="703"/>
      <c r="U20" s="703"/>
      <c r="V20" s="700"/>
      <c r="W20" s="938"/>
      <c r="X20" s="701"/>
      <c r="Y20" s="702"/>
      <c r="Z20" s="702"/>
      <c r="AA20" s="702"/>
      <c r="AB20" s="702"/>
      <c r="AC20" s="702"/>
      <c r="AD20" s="702"/>
      <c r="AE20" s="702"/>
      <c r="AF20" s="702"/>
      <c r="AG20" s="702"/>
      <c r="AH20" s="702"/>
      <c r="AI20" s="110"/>
      <c r="AJ20" s="110"/>
      <c r="AK20" s="110"/>
    </row>
    <row r="21" spans="1:37" s="5" customFormat="1" ht="15" customHeight="1" x14ac:dyDescent="0.25">
      <c r="A21" s="700"/>
      <c r="B21" s="938"/>
      <c r="C21" s="701"/>
      <c r="D21" s="702"/>
      <c r="E21" s="702"/>
      <c r="F21" s="702"/>
      <c r="G21" s="702"/>
      <c r="H21" s="702"/>
      <c r="I21" s="702"/>
      <c r="J21" s="702"/>
      <c r="K21" s="702"/>
      <c r="L21" s="702"/>
      <c r="M21" s="702"/>
      <c r="N21" s="702"/>
      <c r="O21" s="703"/>
      <c r="P21" s="703"/>
      <c r="Q21" s="703"/>
      <c r="R21" s="703"/>
      <c r="S21" s="703"/>
      <c r="T21" s="703"/>
      <c r="U21" s="703"/>
      <c r="V21" s="700"/>
      <c r="W21" s="938"/>
      <c r="X21" s="701"/>
      <c r="Y21" s="702"/>
      <c r="Z21" s="702"/>
      <c r="AA21" s="702"/>
      <c r="AB21" s="702"/>
      <c r="AC21" s="702"/>
      <c r="AD21" s="702"/>
      <c r="AE21" s="702"/>
      <c r="AF21" s="702"/>
      <c r="AG21" s="702"/>
      <c r="AH21" s="702"/>
      <c r="AI21" s="110"/>
      <c r="AJ21" s="110"/>
      <c r="AK21" s="110"/>
    </row>
    <row r="22" spans="1:37" s="5" customFormat="1" ht="15" customHeight="1" x14ac:dyDescent="0.25">
      <c r="A22" s="700"/>
      <c r="B22" s="938"/>
      <c r="C22" s="701"/>
      <c r="D22" s="702"/>
      <c r="E22" s="702"/>
      <c r="F22" s="702"/>
      <c r="G22" s="702"/>
      <c r="H22" s="702"/>
      <c r="I22" s="702"/>
      <c r="J22" s="702"/>
      <c r="K22" s="702"/>
      <c r="L22" s="702"/>
      <c r="M22" s="702"/>
      <c r="N22" s="702"/>
      <c r="O22" s="703"/>
      <c r="P22" s="703"/>
      <c r="Q22" s="703"/>
      <c r="R22" s="703"/>
      <c r="S22" s="703"/>
      <c r="T22" s="703"/>
      <c r="U22" s="703"/>
      <c r="V22" s="700"/>
      <c r="W22" s="938"/>
      <c r="X22" s="701"/>
      <c r="Y22" s="702"/>
      <c r="Z22" s="702"/>
      <c r="AA22" s="702"/>
      <c r="AB22" s="702"/>
      <c r="AC22" s="702"/>
      <c r="AD22" s="702"/>
      <c r="AE22" s="702"/>
      <c r="AF22" s="702"/>
      <c r="AG22" s="702"/>
      <c r="AH22" s="702"/>
      <c r="AI22" s="110"/>
      <c r="AJ22" s="110"/>
      <c r="AK22" s="110"/>
    </row>
    <row r="23" spans="1:37" s="5" customFormat="1" ht="15" customHeight="1" x14ac:dyDescent="0.25">
      <c r="A23" s="700"/>
      <c r="B23" s="938"/>
      <c r="C23" s="701"/>
      <c r="D23" s="702"/>
      <c r="E23" s="702"/>
      <c r="F23" s="702"/>
      <c r="G23" s="702"/>
      <c r="H23" s="702"/>
      <c r="I23" s="702"/>
      <c r="J23" s="702"/>
      <c r="K23" s="702"/>
      <c r="L23" s="702"/>
      <c r="M23" s="702"/>
      <c r="N23" s="702"/>
      <c r="O23" s="703"/>
      <c r="P23" s="703"/>
      <c r="Q23" s="703"/>
      <c r="R23" s="703"/>
      <c r="S23" s="703"/>
      <c r="T23" s="703"/>
      <c r="U23" s="703"/>
      <c r="V23" s="700"/>
      <c r="W23" s="938"/>
      <c r="X23" s="701"/>
      <c r="Y23" s="702"/>
      <c r="Z23" s="702"/>
      <c r="AA23" s="702"/>
      <c r="AB23" s="702"/>
      <c r="AC23" s="702"/>
      <c r="AD23" s="702"/>
      <c r="AE23" s="702"/>
      <c r="AF23" s="702"/>
      <c r="AG23" s="702"/>
      <c r="AH23" s="702"/>
      <c r="AI23" s="110"/>
      <c r="AJ23" s="110"/>
      <c r="AK23" s="110"/>
    </row>
    <row r="24" spans="1:37" s="5" customFormat="1" ht="15" customHeight="1" x14ac:dyDescent="0.25">
      <c r="A24" s="700"/>
      <c r="B24" s="938"/>
      <c r="C24" s="701"/>
      <c r="D24" s="702"/>
      <c r="E24" s="702"/>
      <c r="F24" s="702"/>
      <c r="G24" s="702"/>
      <c r="H24" s="702"/>
      <c r="I24" s="702"/>
      <c r="J24" s="702"/>
      <c r="K24" s="702"/>
      <c r="L24" s="702"/>
      <c r="M24" s="702"/>
      <c r="N24" s="702"/>
      <c r="O24" s="703"/>
      <c r="P24" s="703"/>
      <c r="Q24" s="703"/>
      <c r="R24" s="703"/>
      <c r="S24" s="703"/>
      <c r="T24" s="703"/>
      <c r="U24" s="703"/>
      <c r="V24" s="700"/>
      <c r="W24" s="938"/>
      <c r="X24" s="701"/>
      <c r="Y24" s="702"/>
      <c r="Z24" s="702"/>
      <c r="AA24" s="702"/>
      <c r="AB24" s="702"/>
      <c r="AC24" s="702"/>
      <c r="AD24" s="702"/>
      <c r="AE24" s="702"/>
      <c r="AF24" s="702"/>
      <c r="AG24" s="702"/>
      <c r="AH24" s="702"/>
      <c r="AI24" s="110"/>
      <c r="AJ24" s="110"/>
      <c r="AK24" s="110"/>
    </row>
    <row r="25" spans="1:37" s="5" customFormat="1" ht="15" customHeight="1" x14ac:dyDescent="0.25">
      <c r="A25" s="700"/>
      <c r="B25" s="938"/>
      <c r="C25" s="701"/>
      <c r="D25" s="702"/>
      <c r="E25" s="702"/>
      <c r="F25" s="702"/>
      <c r="G25" s="702"/>
      <c r="H25" s="702"/>
      <c r="I25" s="702"/>
      <c r="J25" s="702"/>
      <c r="K25" s="702"/>
      <c r="L25" s="702"/>
      <c r="M25" s="702"/>
      <c r="N25" s="702"/>
      <c r="O25" s="703"/>
      <c r="P25" s="703"/>
      <c r="Q25" s="703"/>
      <c r="R25" s="703"/>
      <c r="S25" s="703"/>
      <c r="T25" s="703"/>
      <c r="U25" s="703"/>
      <c r="V25" s="700"/>
      <c r="W25" s="938"/>
      <c r="X25" s="701"/>
      <c r="Y25" s="702"/>
      <c r="Z25" s="702"/>
      <c r="AA25" s="702"/>
      <c r="AB25" s="702"/>
      <c r="AC25" s="702"/>
      <c r="AD25" s="702"/>
      <c r="AE25" s="702"/>
      <c r="AF25" s="702"/>
      <c r="AG25" s="702"/>
      <c r="AH25" s="702"/>
      <c r="AI25" s="110"/>
      <c r="AJ25" s="110"/>
      <c r="AK25" s="110"/>
    </row>
    <row r="26" spans="1:37" s="5" customFormat="1" ht="15" customHeight="1" x14ac:dyDescent="0.25">
      <c r="A26" s="700"/>
      <c r="B26" s="938"/>
      <c r="C26" s="701"/>
      <c r="D26" s="702"/>
      <c r="E26" s="702"/>
      <c r="F26" s="702"/>
      <c r="G26" s="702"/>
      <c r="H26" s="702"/>
      <c r="I26" s="702"/>
      <c r="J26" s="702"/>
      <c r="K26" s="702"/>
      <c r="L26" s="702"/>
      <c r="M26" s="702"/>
      <c r="N26" s="702"/>
      <c r="O26" s="703"/>
      <c r="P26" s="703"/>
      <c r="Q26" s="703"/>
      <c r="R26" s="703"/>
      <c r="S26" s="703"/>
      <c r="T26" s="703"/>
      <c r="U26" s="703"/>
      <c r="V26" s="700"/>
      <c r="W26" s="938"/>
      <c r="X26" s="701"/>
      <c r="Y26" s="702"/>
      <c r="Z26" s="702"/>
      <c r="AA26" s="702"/>
      <c r="AB26" s="702"/>
      <c r="AC26" s="702"/>
      <c r="AD26" s="702"/>
      <c r="AE26" s="702"/>
      <c r="AF26" s="702"/>
      <c r="AG26" s="702"/>
      <c r="AH26" s="702"/>
      <c r="AI26" s="110"/>
      <c r="AJ26" s="110"/>
      <c r="AK26" s="110"/>
    </row>
    <row r="27" spans="1:37" s="5" customFormat="1" ht="15" customHeight="1" x14ac:dyDescent="0.25">
      <c r="A27" s="700"/>
      <c r="B27" s="938"/>
      <c r="C27" s="701"/>
      <c r="D27" s="702"/>
      <c r="E27" s="702"/>
      <c r="F27" s="702"/>
      <c r="G27" s="702"/>
      <c r="H27" s="702"/>
      <c r="I27" s="702"/>
      <c r="J27" s="702"/>
      <c r="K27" s="702"/>
      <c r="L27" s="702"/>
      <c r="M27" s="702"/>
      <c r="N27" s="702"/>
      <c r="O27" s="703"/>
      <c r="P27" s="703"/>
      <c r="Q27" s="703"/>
      <c r="R27" s="703"/>
      <c r="S27" s="703"/>
      <c r="T27" s="703"/>
      <c r="U27" s="703"/>
      <c r="V27" s="700"/>
      <c r="W27" s="938"/>
      <c r="X27" s="701"/>
      <c r="Y27" s="702"/>
      <c r="Z27" s="702"/>
      <c r="AA27" s="702"/>
      <c r="AB27" s="702"/>
      <c r="AC27" s="702"/>
      <c r="AD27" s="702"/>
      <c r="AE27" s="702"/>
      <c r="AF27" s="702"/>
      <c r="AG27" s="702"/>
      <c r="AH27" s="702"/>
      <c r="AI27" s="110"/>
      <c r="AJ27" s="110"/>
      <c r="AK27" s="110"/>
    </row>
    <row r="28" spans="1:37" s="5" customFormat="1" ht="15" customHeight="1" x14ac:dyDescent="0.25">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row>
    <row r="29" spans="1:37" s="5" customFormat="1" ht="15" customHeight="1" x14ac:dyDescent="0.25">
      <c r="A29" s="110"/>
      <c r="B29" s="110"/>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row>
    <row r="30" spans="1:37" s="5" customFormat="1" ht="15" customHeight="1" x14ac:dyDescent="0.25">
      <c r="A30" s="110"/>
      <c r="B30" s="110"/>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row>
    <row r="31" spans="1:37" s="5" customFormat="1" ht="15" customHeight="1" x14ac:dyDescent="0.25">
      <c r="A31" s="110"/>
      <c r="B31" s="110"/>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row>
    <row r="32" spans="1:37" s="5" customFormat="1" ht="15" customHeight="1" x14ac:dyDescent="0.25">
      <c r="A32" s="110"/>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1:39" s="5" customFormat="1" ht="15" customHeight="1" x14ac:dyDescent="0.25">
      <c r="A33" s="3"/>
      <c r="B33" s="110"/>
      <c r="C33" s="110"/>
      <c r="D33" s="110"/>
      <c r="E33" s="110"/>
      <c r="F33" s="110"/>
      <c r="G33" s="3"/>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1:39" s="5" customFormat="1" ht="15" customHeight="1" x14ac:dyDescent="0.25">
      <c r="A34" s="10"/>
      <c r="B34" s="110"/>
      <c r="C34" s="110"/>
      <c r="D34" s="110"/>
      <c r="E34" s="110"/>
      <c r="F34" s="110"/>
      <c r="G34" s="110"/>
      <c r="H34" s="110"/>
      <c r="I34" s="110"/>
      <c r="J34" s="110"/>
      <c r="K34" s="110"/>
      <c r="L34" s="110"/>
      <c r="M34" s="110"/>
      <c r="N34" s="110"/>
      <c r="O34" s="110"/>
      <c r="P34" s="110"/>
      <c r="Q34" s="110"/>
      <c r="R34" s="454" t="s">
        <v>316</v>
      </c>
      <c r="S34" s="454"/>
      <c r="T34" s="454"/>
      <c r="U34" s="454"/>
      <c r="V34" s="454"/>
      <c r="W34" s="110"/>
      <c r="X34" s="110"/>
      <c r="Y34" s="110"/>
      <c r="Z34" s="110"/>
      <c r="AA34" s="110"/>
      <c r="AB34" s="110"/>
      <c r="AC34" s="110"/>
      <c r="AD34" s="110"/>
      <c r="AE34" s="110"/>
      <c r="AF34" s="110"/>
      <c r="AG34" s="110"/>
      <c r="AH34" s="110"/>
      <c r="AI34" s="110"/>
      <c r="AJ34" s="110"/>
      <c r="AL34" s="939" t="s">
        <v>316</v>
      </c>
      <c r="AM34" s="939"/>
    </row>
    <row r="35" spans="1:39" s="5" customFormat="1" ht="15" customHeight="1" x14ac:dyDescent="0.25">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row>
    <row r="36" spans="1:39" s="5" customFormat="1" ht="15" customHeight="1" x14ac:dyDescent="0.25">
      <c r="A36" s="41"/>
      <c r="B36" s="140"/>
      <c r="C36" s="140"/>
      <c r="D36" s="140"/>
      <c r="E36" s="140"/>
      <c r="F36" s="140"/>
      <c r="G36" s="140"/>
      <c r="H36" s="140"/>
      <c r="I36" s="140"/>
      <c r="J36" s="140"/>
      <c r="K36" s="69"/>
      <c r="L36" s="61"/>
      <c r="M36" s="61"/>
      <c r="N36" s="61"/>
      <c r="O36" s="59"/>
      <c r="P36" s="59"/>
      <c r="Q36" s="59"/>
      <c r="R36" s="59"/>
      <c r="S36" s="59"/>
      <c r="T36" s="59"/>
      <c r="U36" s="59"/>
      <c r="V36" s="59"/>
      <c r="W36" s="59"/>
    </row>
    <row r="37" spans="1:39" s="5" customFormat="1" ht="15" customHeight="1" x14ac:dyDescent="0.25">
      <c r="A37" s="42"/>
      <c r="B37" s="140"/>
      <c r="C37" s="140"/>
      <c r="D37" s="140"/>
      <c r="E37" s="140"/>
      <c r="F37" s="140"/>
      <c r="G37" s="140"/>
      <c r="H37" s="140"/>
      <c r="I37" s="140"/>
      <c r="J37" s="140"/>
      <c r="K37" s="69"/>
      <c r="L37" s="59"/>
      <c r="M37" s="59"/>
      <c r="N37" s="59"/>
      <c r="O37" s="59"/>
      <c r="P37" s="59"/>
      <c r="Q37" s="59"/>
      <c r="R37" s="59"/>
      <c r="S37" s="59"/>
      <c r="T37" s="59"/>
      <c r="U37" s="59"/>
      <c r="V37" s="59"/>
      <c r="W37" s="59"/>
      <c r="X37" s="59"/>
    </row>
    <row r="38" spans="1:39" s="5" customFormat="1" ht="15" customHeight="1" x14ac:dyDescent="0.25">
      <c r="A38" s="42"/>
      <c r="B38" s="140"/>
      <c r="C38" s="140"/>
      <c r="D38" s="140"/>
      <c r="E38" s="140"/>
      <c r="F38" s="140"/>
      <c r="G38" s="140"/>
      <c r="H38" s="140"/>
      <c r="I38" s="140"/>
      <c r="J38" s="140"/>
      <c r="K38" s="69"/>
      <c r="L38" s="59"/>
      <c r="M38" s="59"/>
      <c r="N38" s="59"/>
      <c r="O38" s="59"/>
      <c r="P38" s="59"/>
      <c r="Q38" s="59"/>
      <c r="R38" s="59"/>
      <c r="S38" s="59"/>
      <c r="T38" s="59"/>
      <c r="U38" s="59"/>
      <c r="V38" s="59"/>
      <c r="W38" s="59"/>
      <c r="X38" s="59"/>
    </row>
    <row r="39" spans="1:39" s="5" customFormat="1" ht="15" customHeight="1" x14ac:dyDescent="0.25">
      <c r="A39" s="42"/>
      <c r="B39" s="42"/>
      <c r="C39" s="42"/>
      <c r="D39" s="42"/>
      <c r="E39" s="42"/>
      <c r="F39" s="42"/>
      <c r="G39" s="42"/>
      <c r="X39" s="59"/>
    </row>
    <row r="40" spans="1:39" s="5" customFormat="1" ht="15" customHeight="1" x14ac:dyDescent="0.25">
      <c r="A40" s="42"/>
      <c r="B40" s="42"/>
      <c r="C40" s="42"/>
      <c r="D40" s="42"/>
      <c r="E40" s="42"/>
      <c r="F40" s="42"/>
      <c r="G40" s="42"/>
    </row>
    <row r="41" spans="1:39" s="5" customFormat="1" ht="15" customHeight="1" x14ac:dyDescent="0.25">
      <c r="A41" s="42"/>
      <c r="B41" s="42"/>
      <c r="C41" s="42"/>
      <c r="D41" s="42"/>
      <c r="E41" s="42"/>
      <c r="F41" s="42"/>
      <c r="G41" s="42"/>
    </row>
    <row r="42" spans="1:39" ht="15" customHeight="1" x14ac:dyDescent="0.2">
      <c r="A42" s="40"/>
      <c r="B42" s="40"/>
      <c r="C42" s="40"/>
      <c r="D42" s="40"/>
      <c r="E42" s="40"/>
      <c r="F42" s="40"/>
      <c r="G42" s="40"/>
    </row>
    <row r="43" spans="1:39" x14ac:dyDescent="0.2">
      <c r="A43" s="63"/>
      <c r="B43" s="63"/>
      <c r="C43" s="63"/>
      <c r="D43" s="63"/>
      <c r="E43" s="63"/>
      <c r="F43" s="63"/>
      <c r="G43" s="63"/>
    </row>
    <row r="54" spans="1:37" x14ac:dyDescent="0.2">
      <c r="A54" s="3" t="s">
        <v>98</v>
      </c>
      <c r="V54" s="3" t="s">
        <v>98</v>
      </c>
    </row>
    <row r="55" spans="1:37" x14ac:dyDescent="0.2">
      <c r="A55" s="3" t="s">
        <v>99</v>
      </c>
      <c r="V55" s="3" t="s">
        <v>99</v>
      </c>
    </row>
    <row r="56" spans="1:37" x14ac:dyDescent="0.2">
      <c r="A56" s="10" t="s">
        <v>116</v>
      </c>
      <c r="V56" s="10" t="s">
        <v>116</v>
      </c>
      <c r="AK56" s="454" t="s">
        <v>316</v>
      </c>
    </row>
    <row r="57" spans="1:37" x14ac:dyDescent="0.2">
      <c r="Q57" s="454" t="s">
        <v>316</v>
      </c>
    </row>
  </sheetData>
  <mergeCells count="17">
    <mergeCell ref="A2:O2"/>
    <mergeCell ref="V2:AG2"/>
    <mergeCell ref="B4:C4"/>
    <mergeCell ref="W4:X4"/>
    <mergeCell ref="A5:A8"/>
    <mergeCell ref="V5:V8"/>
    <mergeCell ref="A9:A12"/>
    <mergeCell ref="V9:V12"/>
    <mergeCell ref="B20:B21"/>
    <mergeCell ref="W20:W21"/>
    <mergeCell ref="B22:B23"/>
    <mergeCell ref="W22:W23"/>
    <mergeCell ref="B24:B25"/>
    <mergeCell ref="W24:W25"/>
    <mergeCell ref="B26:B27"/>
    <mergeCell ref="W26:W27"/>
    <mergeCell ref="AL34:AM34"/>
  </mergeCells>
  <hyperlinks>
    <hyperlink ref="AK1:AM1" location="Inhalt_Jugendliche!A1" display="zurück zur Übersicht"/>
    <hyperlink ref="R34:V34" location="Inhalt_Jugendliche!A1" display="zurück zur Übersicht"/>
    <hyperlink ref="AL34" location="Inhalt_Jugendliche!A1" display="zurück zur Übersicht"/>
    <hyperlink ref="Q57" location="Inhalt_Jugendliche!A1" display="zurück zur Übersicht"/>
    <hyperlink ref="AK56" location="Inhalt_Jugendliche!A1" display="zurück zur Übersicht"/>
    <hyperlink ref="R1"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Diversität&amp;R&amp;"Arial,Standard"&amp;8https://vielfalt.wetterau.de/vielfalt/vielfalt-zahlen-daten-fakten/jugendliche/</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52"/>
  <sheetViews>
    <sheetView showGridLines="0" view="pageLayout" zoomScale="80" zoomScaleNormal="100" zoomScalePageLayoutView="80" workbookViewId="0"/>
  </sheetViews>
  <sheetFormatPr baseColWidth="10" defaultColWidth="11.42578125" defaultRowHeight="14.25" x14ac:dyDescent="0.2"/>
  <cols>
    <col min="1" max="1" width="21.85546875" style="11" customWidth="1"/>
    <col min="2" max="2" width="20.140625" style="11" customWidth="1"/>
    <col min="3" max="3" width="7.42578125" style="11" customWidth="1"/>
    <col min="4" max="8" width="6.140625" style="11" customWidth="1"/>
    <col min="9" max="9" width="6.28515625" style="11" customWidth="1"/>
    <col min="10" max="10" width="22.140625" style="11" customWidth="1"/>
    <col min="11" max="11" width="20.140625" style="11" customWidth="1"/>
    <col min="12" max="12" width="7.42578125" style="11" customWidth="1"/>
    <col min="13" max="26" width="6.140625" style="11" customWidth="1"/>
    <col min="27" max="27" width="7.42578125" style="11" customWidth="1"/>
    <col min="28" max="16384" width="11.42578125" style="11"/>
  </cols>
  <sheetData>
    <row r="1" spans="1:29" ht="15" x14ac:dyDescent="0.25">
      <c r="G1" s="921" t="s">
        <v>316</v>
      </c>
      <c r="H1" s="921"/>
      <c r="I1" s="921"/>
      <c r="O1" s="921" t="s">
        <v>316</v>
      </c>
      <c r="P1" s="921"/>
      <c r="Q1" s="921"/>
      <c r="R1" s="921"/>
    </row>
    <row r="2" spans="1:29" ht="24.6" customHeight="1" x14ac:dyDescent="0.2">
      <c r="A2" s="946" t="s">
        <v>482</v>
      </c>
      <c r="B2" s="946"/>
      <c r="C2" s="946"/>
      <c r="D2" s="946"/>
      <c r="E2" s="946"/>
      <c r="F2" s="946"/>
      <c r="G2" s="946"/>
      <c r="H2" s="946"/>
      <c r="I2" s="946"/>
      <c r="J2" s="946" t="s">
        <v>483</v>
      </c>
      <c r="K2" s="946"/>
      <c r="L2" s="946"/>
      <c r="M2" s="946"/>
      <c r="N2" s="946"/>
      <c r="O2" s="946"/>
      <c r="P2" s="946"/>
      <c r="Q2" s="946"/>
      <c r="R2" s="946"/>
      <c r="S2" s="704"/>
      <c r="T2" s="704"/>
      <c r="U2" s="704"/>
      <c r="V2" s="704"/>
      <c r="W2" s="704"/>
      <c r="X2" s="704"/>
      <c r="Y2" s="704"/>
      <c r="Z2" s="704"/>
      <c r="AA2" s="704"/>
      <c r="AB2" s="53"/>
    </row>
    <row r="3" spans="1:29" ht="15" customHeight="1" x14ac:dyDescent="0.2">
      <c r="A3" s="89"/>
      <c r="B3" s="89"/>
      <c r="C3" s="89"/>
      <c r="D3" s="89"/>
      <c r="E3" s="89"/>
      <c r="F3" s="89"/>
      <c r="G3" s="89"/>
      <c r="H3" s="89"/>
      <c r="I3" s="89"/>
      <c r="J3" s="89"/>
      <c r="K3" s="89"/>
      <c r="L3" s="89"/>
      <c r="M3" s="89"/>
      <c r="N3" s="89"/>
      <c r="O3" s="89"/>
      <c r="P3" s="89"/>
      <c r="Q3" s="89"/>
      <c r="R3" s="89"/>
      <c r="S3" s="89"/>
      <c r="T3" s="89"/>
      <c r="U3" s="89"/>
      <c r="V3" s="89"/>
      <c r="W3" s="89"/>
      <c r="X3" s="89"/>
      <c r="Y3" s="89"/>
      <c r="Z3" s="89"/>
      <c r="AA3" s="89"/>
      <c r="AB3" s="110"/>
      <c r="AC3" s="110"/>
    </row>
    <row r="4" spans="1:29" ht="11.25" customHeight="1" x14ac:dyDescent="0.2">
      <c r="A4" s="156"/>
      <c r="B4" s="963" t="s">
        <v>117</v>
      </c>
      <c r="C4" s="964"/>
      <c r="D4" s="182">
        <v>2014</v>
      </c>
      <c r="E4" s="182">
        <v>2015</v>
      </c>
      <c r="F4" s="182">
        <v>2016</v>
      </c>
      <c r="G4" s="182">
        <v>2017</v>
      </c>
      <c r="H4" s="182">
        <v>2018</v>
      </c>
      <c r="I4" s="182">
        <v>2019</v>
      </c>
      <c r="J4" s="156"/>
      <c r="K4" s="963" t="s">
        <v>117</v>
      </c>
      <c r="L4" s="964"/>
      <c r="M4" s="182">
        <v>2014</v>
      </c>
      <c r="N4" s="182">
        <v>2015</v>
      </c>
      <c r="O4" s="182">
        <v>2016</v>
      </c>
      <c r="P4" s="182">
        <v>2017</v>
      </c>
      <c r="Q4" s="182">
        <v>2018</v>
      </c>
      <c r="R4" s="182">
        <v>2019</v>
      </c>
      <c r="S4" s="691"/>
      <c r="T4" s="691"/>
      <c r="U4" s="691"/>
      <c r="V4" s="691"/>
      <c r="W4" s="691"/>
      <c r="X4" s="691"/>
      <c r="Y4" s="691"/>
      <c r="Z4" s="691"/>
      <c r="AA4" s="89"/>
      <c r="AB4" s="110"/>
      <c r="AC4" s="110"/>
    </row>
    <row r="5" spans="1:29" ht="15" customHeight="1" x14ac:dyDescent="0.2">
      <c r="A5" s="960" t="s">
        <v>128</v>
      </c>
      <c r="B5" s="959" t="s">
        <v>2</v>
      </c>
      <c r="C5" s="183" t="s">
        <v>119</v>
      </c>
      <c r="D5" s="184">
        <v>1.9915509957754977E-2</v>
      </c>
      <c r="E5" s="184">
        <v>2.0440251572327043E-2</v>
      </c>
      <c r="F5" s="184">
        <v>1.5420200462606014E-2</v>
      </c>
      <c r="G5" s="184">
        <v>1.7227235438884332E-2</v>
      </c>
      <c r="H5" s="184">
        <v>2.1172638436482084E-2</v>
      </c>
      <c r="I5" s="184">
        <v>2.1204410517387615E-2</v>
      </c>
      <c r="J5" s="189" t="s">
        <v>118</v>
      </c>
      <c r="K5" s="959" t="s">
        <v>2</v>
      </c>
      <c r="L5" s="183" t="s">
        <v>119</v>
      </c>
      <c r="M5" s="184">
        <v>2.0609992483879902E-2</v>
      </c>
      <c r="N5" s="184">
        <v>1.806927313276592E-2</v>
      </c>
      <c r="O5" s="184">
        <v>2.0068240998473555E-2</v>
      </c>
      <c r="P5" s="184">
        <v>1.8525484295655446E-2</v>
      </c>
      <c r="Q5" s="184">
        <v>1.6256996836213192E-2</v>
      </c>
      <c r="R5" s="184">
        <v>1.7517015775866618E-2</v>
      </c>
      <c r="S5" s="705"/>
      <c r="T5" s="705"/>
      <c r="U5" s="705"/>
      <c r="V5" s="705"/>
      <c r="W5" s="705"/>
      <c r="X5" s="705"/>
      <c r="Y5" s="705"/>
      <c r="Z5" s="705"/>
      <c r="AA5" s="89"/>
      <c r="AB5" s="110"/>
      <c r="AC5" s="110"/>
    </row>
    <row r="6" spans="1:29" ht="15" customHeight="1" x14ac:dyDescent="0.2">
      <c r="A6" s="953"/>
      <c r="B6" s="956"/>
      <c r="C6" s="183" t="s">
        <v>121</v>
      </c>
      <c r="D6" s="184">
        <v>1.278149726110773E-2</v>
      </c>
      <c r="E6" s="184">
        <v>5.4602184087363496E-3</v>
      </c>
      <c r="F6" s="184">
        <v>8.5870413739266207E-3</v>
      </c>
      <c r="G6" s="184">
        <v>1.1494252873563218E-2</v>
      </c>
      <c r="H6" s="184">
        <v>7.5062552126772307E-3</v>
      </c>
      <c r="I6" s="184">
        <v>8.3876980428704562E-3</v>
      </c>
      <c r="J6" s="190" t="s">
        <v>120</v>
      </c>
      <c r="K6" s="956"/>
      <c r="L6" s="183" t="s">
        <v>121</v>
      </c>
      <c r="M6" s="184">
        <v>1.3225067331269848E-2</v>
      </c>
      <c r="N6" s="184">
        <v>1.0872156787945259E-2</v>
      </c>
      <c r="O6" s="184">
        <v>1.3211909592790071E-2</v>
      </c>
      <c r="P6" s="184">
        <v>1.2411086583272014E-2</v>
      </c>
      <c r="Q6" s="184">
        <v>1.0786290322580645E-2</v>
      </c>
      <c r="R6" s="184">
        <v>1.127609690744669E-2</v>
      </c>
      <c r="S6" s="705"/>
      <c r="T6" s="705"/>
      <c r="U6" s="705"/>
      <c r="V6" s="705"/>
      <c r="W6" s="705"/>
      <c r="X6" s="705"/>
      <c r="Y6" s="705"/>
      <c r="Z6" s="705"/>
      <c r="AA6" s="89"/>
      <c r="AB6" s="110"/>
      <c r="AC6" s="110"/>
    </row>
    <row r="7" spans="1:29" ht="15" customHeight="1" x14ac:dyDescent="0.2">
      <c r="A7" s="953"/>
      <c r="B7" s="957" t="s">
        <v>104</v>
      </c>
      <c r="C7" s="183" t="s">
        <v>119</v>
      </c>
      <c r="D7" s="184">
        <v>3.0612244897959183E-2</v>
      </c>
      <c r="E7" s="184">
        <v>0.03</v>
      </c>
      <c r="F7" s="184">
        <v>4.5454545454545456E-2</v>
      </c>
      <c r="G7" s="184">
        <v>2.5157232704402517E-2</v>
      </c>
      <c r="H7" s="184">
        <v>1.6216216216216217E-2</v>
      </c>
      <c r="I7" s="184">
        <v>3.6036036036036036E-2</v>
      </c>
      <c r="J7" s="190"/>
      <c r="K7" s="653" t="s">
        <v>127</v>
      </c>
      <c r="L7" s="183" t="s">
        <v>119</v>
      </c>
      <c r="M7" s="184">
        <v>4.1347626339969371E-2</v>
      </c>
      <c r="N7" s="184">
        <v>3.3880544882989874E-2</v>
      </c>
      <c r="O7" s="184">
        <v>4.1445270988310308E-2</v>
      </c>
      <c r="P7" s="184">
        <v>3.6065573770491806E-2</v>
      </c>
      <c r="Q7" s="184">
        <v>3.7273270879011361E-2</v>
      </c>
      <c r="R7" s="184">
        <v>3.1316725978647687E-2</v>
      </c>
      <c r="S7" s="705"/>
      <c r="T7" s="705"/>
      <c r="U7" s="705"/>
      <c r="V7" s="705"/>
      <c r="W7" s="705"/>
      <c r="X7" s="705"/>
      <c r="Y7" s="705"/>
      <c r="Z7" s="705"/>
      <c r="AA7" s="89"/>
      <c r="AB7" s="110"/>
      <c r="AC7" s="110"/>
    </row>
    <row r="8" spans="1:29" ht="15" customHeight="1" x14ac:dyDescent="0.2">
      <c r="A8" s="953"/>
      <c r="B8" s="958"/>
      <c r="C8" s="183" t="s">
        <v>121</v>
      </c>
      <c r="D8" s="184">
        <v>2.8571428571428571E-2</v>
      </c>
      <c r="E8" s="184">
        <v>1.7543859649122806E-2</v>
      </c>
      <c r="F8" s="184">
        <v>1.3422818791946308E-2</v>
      </c>
      <c r="G8" s="184">
        <v>1.282051282051282E-2</v>
      </c>
      <c r="H8" s="184">
        <v>5.7803468208092483E-3</v>
      </c>
      <c r="I8" s="184">
        <v>1.0362694300518135E-2</v>
      </c>
      <c r="J8" s="190"/>
      <c r="K8" s="653" t="s">
        <v>97</v>
      </c>
      <c r="L8" s="183" t="s">
        <v>121</v>
      </c>
      <c r="M8" s="184">
        <v>2.2651318232454511E-2</v>
      </c>
      <c r="N8" s="184">
        <v>2.0718232044198894E-2</v>
      </c>
      <c r="O8" s="184">
        <v>3.3100107642626483E-2</v>
      </c>
      <c r="P8" s="184">
        <v>2.3394495412844038E-2</v>
      </c>
      <c r="Q8" s="184">
        <v>1.8426501035196687E-2</v>
      </c>
      <c r="R8" s="184">
        <v>1.4271938283510125E-2</v>
      </c>
      <c r="S8" s="705"/>
      <c r="T8" s="705"/>
      <c r="U8" s="705"/>
      <c r="V8" s="705"/>
      <c r="W8" s="705"/>
      <c r="X8" s="705"/>
      <c r="Y8" s="705"/>
      <c r="Z8" s="705"/>
      <c r="AA8" s="89"/>
      <c r="AB8" s="110"/>
      <c r="AC8" s="110"/>
    </row>
    <row r="9" spans="1:29" ht="15" customHeight="1" x14ac:dyDescent="0.2">
      <c r="A9" s="953"/>
      <c r="B9" s="959" t="s">
        <v>6</v>
      </c>
      <c r="C9" s="183" t="s">
        <v>119</v>
      </c>
      <c r="D9" s="184">
        <v>8.666666666666667E-2</v>
      </c>
      <c r="E9" s="184">
        <v>8.9041095890410954E-2</v>
      </c>
      <c r="F9" s="184">
        <v>1.4705882352941176E-2</v>
      </c>
      <c r="G9" s="184">
        <v>7.5471698113207544E-2</v>
      </c>
      <c r="H9" s="184">
        <v>5.3333333333333337E-2</v>
      </c>
      <c r="I9" s="184">
        <v>0.10144927536231885</v>
      </c>
      <c r="J9" s="190"/>
      <c r="K9" s="959" t="s">
        <v>6</v>
      </c>
      <c r="L9" s="183" t="s">
        <v>119</v>
      </c>
      <c r="M9" s="184">
        <v>6.7963683527885857E-2</v>
      </c>
      <c r="N9" s="184">
        <v>5.2255225522552254E-2</v>
      </c>
      <c r="O9" s="184">
        <v>3.446461457511181E-2</v>
      </c>
      <c r="P9" s="184">
        <v>8.084862385321101E-2</v>
      </c>
      <c r="Q9" s="184">
        <v>9.3023255813953487E-2</v>
      </c>
      <c r="R9" s="184">
        <v>9.2219020172910657E-2</v>
      </c>
      <c r="S9" s="705"/>
      <c r="T9" s="705"/>
      <c r="U9" s="705"/>
      <c r="V9" s="705"/>
      <c r="W9" s="705"/>
      <c r="X9" s="705"/>
      <c r="Y9" s="705"/>
      <c r="Z9" s="705"/>
      <c r="AA9" s="89"/>
      <c r="AB9" s="110"/>
      <c r="AC9" s="110"/>
    </row>
    <row r="10" spans="1:29" ht="15" customHeight="1" thickBot="1" x14ac:dyDescent="0.25">
      <c r="A10" s="961"/>
      <c r="B10" s="962"/>
      <c r="C10" s="185" t="s">
        <v>121</v>
      </c>
      <c r="D10" s="186">
        <v>6.6176470588235295E-2</v>
      </c>
      <c r="E10" s="186">
        <v>3.3333333333333333E-2</v>
      </c>
      <c r="F10" s="186">
        <v>3.2258064516129031E-2</v>
      </c>
      <c r="G10" s="186">
        <v>9.6153846153846159E-3</v>
      </c>
      <c r="H10" s="186">
        <v>0</v>
      </c>
      <c r="I10" s="186">
        <v>5.737704918032787E-2</v>
      </c>
      <c r="J10" s="191"/>
      <c r="K10" s="962"/>
      <c r="L10" s="185" t="s">
        <v>121</v>
      </c>
      <c r="M10" s="186">
        <v>4.3394671793463332E-2</v>
      </c>
      <c r="N10" s="186">
        <v>3.3655253146034535E-2</v>
      </c>
      <c r="O10" s="186">
        <v>2.2819179664933565E-2</v>
      </c>
      <c r="P10" s="186">
        <v>5.285073670723895E-2</v>
      </c>
      <c r="Q10" s="186">
        <v>5.6149732620320858E-2</v>
      </c>
      <c r="R10" s="186">
        <v>5.3981106612685563E-2</v>
      </c>
      <c r="S10" s="705"/>
      <c r="T10" s="705"/>
      <c r="U10" s="705"/>
      <c r="V10" s="705"/>
      <c r="W10" s="705"/>
      <c r="X10" s="705"/>
      <c r="Y10" s="705"/>
      <c r="Z10" s="705"/>
      <c r="AA10" s="89"/>
      <c r="AB10" s="110"/>
      <c r="AC10" s="110"/>
    </row>
    <row r="11" spans="1:29" ht="15" customHeight="1" x14ac:dyDescent="0.2">
      <c r="A11" s="952" t="s">
        <v>125</v>
      </c>
      <c r="B11" s="955" t="s">
        <v>2</v>
      </c>
      <c r="C11" s="187" t="s">
        <v>119</v>
      </c>
      <c r="D11" s="188">
        <v>0.46348823174411585</v>
      </c>
      <c r="E11" s="188">
        <v>0.44496855345911951</v>
      </c>
      <c r="F11" s="188">
        <v>0.38704703161141096</v>
      </c>
      <c r="G11" s="188">
        <v>0.48400328137817883</v>
      </c>
      <c r="H11" s="188">
        <v>0.53908794788273617</v>
      </c>
      <c r="I11" s="188">
        <v>0.42154368108566581</v>
      </c>
      <c r="J11" s="190" t="s">
        <v>122</v>
      </c>
      <c r="K11" s="955" t="s">
        <v>2</v>
      </c>
      <c r="L11" s="187" t="s">
        <v>119</v>
      </c>
      <c r="M11" s="188">
        <v>0.39507100755567864</v>
      </c>
      <c r="N11" s="188">
        <v>0.38159391925720265</v>
      </c>
      <c r="O11" s="188">
        <v>0.35373080721917932</v>
      </c>
      <c r="P11" s="188">
        <v>0.46177355651683277</v>
      </c>
      <c r="Q11" s="188">
        <v>0.46853248965685079</v>
      </c>
      <c r="R11" s="188">
        <v>0.34564448899910305</v>
      </c>
      <c r="S11" s="705"/>
      <c r="T11" s="705"/>
      <c r="U11" s="705"/>
      <c r="V11" s="705"/>
      <c r="W11" s="705"/>
      <c r="X11" s="705"/>
      <c r="Y11" s="705"/>
      <c r="Z11" s="705"/>
      <c r="AA11" s="89"/>
      <c r="AB11" s="110"/>
      <c r="AC11" s="110"/>
    </row>
    <row r="12" spans="1:29" ht="15" customHeight="1" x14ac:dyDescent="0.2">
      <c r="A12" s="953"/>
      <c r="B12" s="956"/>
      <c r="C12" s="183" t="s">
        <v>121</v>
      </c>
      <c r="D12" s="188">
        <v>0.59342665855143029</v>
      </c>
      <c r="E12" s="188">
        <v>0.57644305772230886</v>
      </c>
      <c r="F12" s="188">
        <v>0.51600312256049963</v>
      </c>
      <c r="G12" s="188">
        <v>0.6428571428571429</v>
      </c>
      <c r="H12" s="188">
        <v>0.65804837364470392</v>
      </c>
      <c r="I12" s="188">
        <v>0.5368126747437092</v>
      </c>
      <c r="J12" s="190" t="s">
        <v>123</v>
      </c>
      <c r="K12" s="956"/>
      <c r="L12" s="183" t="s">
        <v>121</v>
      </c>
      <c r="M12" s="188">
        <v>0.50138682316999639</v>
      </c>
      <c r="N12" s="188">
        <v>0.49039149301416241</v>
      </c>
      <c r="O12" s="188">
        <v>0.45618836408248009</v>
      </c>
      <c r="P12" s="188">
        <v>0.56987981358842288</v>
      </c>
      <c r="Q12" s="188">
        <v>0.58029233870967745</v>
      </c>
      <c r="R12" s="188">
        <v>0.45969632689516582</v>
      </c>
      <c r="S12" s="705"/>
      <c r="T12" s="705"/>
      <c r="U12" s="705"/>
      <c r="V12" s="705"/>
      <c r="W12" s="705"/>
      <c r="X12" s="705"/>
      <c r="Y12" s="705"/>
      <c r="Z12" s="705"/>
      <c r="AA12" s="89"/>
      <c r="AB12" s="110"/>
      <c r="AC12" s="110"/>
    </row>
    <row r="13" spans="1:29" s="5" customFormat="1" ht="15" customHeight="1" x14ac:dyDescent="0.25">
      <c r="A13" s="953"/>
      <c r="B13" s="957" t="s">
        <v>104</v>
      </c>
      <c r="C13" s="183" t="s">
        <v>119</v>
      </c>
      <c r="D13" s="188">
        <v>0.30612244897959184</v>
      </c>
      <c r="E13" s="188">
        <v>0.34</v>
      </c>
      <c r="F13" s="188">
        <v>0.30303030303030304</v>
      </c>
      <c r="G13" s="188">
        <v>0.37735849056603776</v>
      </c>
      <c r="H13" s="188">
        <v>0.39459459459459462</v>
      </c>
      <c r="I13" s="188">
        <v>0.26576576576576577</v>
      </c>
      <c r="J13" s="190"/>
      <c r="K13" s="653" t="s">
        <v>127</v>
      </c>
      <c r="L13" s="183" t="s">
        <v>119</v>
      </c>
      <c r="M13" s="188">
        <v>0.25689127105666154</v>
      </c>
      <c r="N13" s="188">
        <v>0.28012574222843173</v>
      </c>
      <c r="O13" s="188">
        <v>0.22555791710945802</v>
      </c>
      <c r="P13" s="188">
        <v>0.28655737704918033</v>
      </c>
      <c r="Q13" s="188">
        <v>0.31034482758620691</v>
      </c>
      <c r="R13" s="188">
        <v>0.22864768683274023</v>
      </c>
      <c r="S13" s="59"/>
      <c r="T13" s="59"/>
      <c r="U13" s="59"/>
      <c r="V13" s="59"/>
      <c r="W13" s="59"/>
      <c r="X13" s="59"/>
      <c r="Y13" s="59"/>
      <c r="Z13" s="89"/>
      <c r="AA13" s="89"/>
      <c r="AB13" s="110"/>
      <c r="AC13" s="110"/>
    </row>
    <row r="14" spans="1:29" s="5" customFormat="1" ht="15" customHeight="1" x14ac:dyDescent="0.25">
      <c r="A14" s="953"/>
      <c r="B14" s="958"/>
      <c r="C14" s="183" t="s">
        <v>121</v>
      </c>
      <c r="D14" s="188">
        <v>0.38095238095238093</v>
      </c>
      <c r="E14" s="188">
        <v>0.49122807017543857</v>
      </c>
      <c r="F14" s="188">
        <v>0.38926174496644295</v>
      </c>
      <c r="G14" s="188">
        <v>0.49358974358974361</v>
      </c>
      <c r="H14" s="188">
        <v>0.48554913294797686</v>
      </c>
      <c r="I14" s="188">
        <v>0.36269430051813473</v>
      </c>
      <c r="J14" s="190"/>
      <c r="K14" s="653" t="s">
        <v>97</v>
      </c>
      <c r="L14" s="183" t="s">
        <v>121</v>
      </c>
      <c r="M14" s="188">
        <v>0.34979576680282215</v>
      </c>
      <c r="N14" s="188">
        <v>0.35704419889502764</v>
      </c>
      <c r="O14" s="188">
        <v>0.2919806243272336</v>
      </c>
      <c r="P14" s="188">
        <v>0.38073394495412843</v>
      </c>
      <c r="Q14" s="188">
        <v>0.40579710144927539</v>
      </c>
      <c r="R14" s="188">
        <v>0.32439729990356797</v>
      </c>
      <c r="S14" s="59"/>
      <c r="T14" s="59"/>
      <c r="U14" s="59"/>
      <c r="V14" s="59"/>
      <c r="W14" s="59"/>
      <c r="X14" s="59"/>
      <c r="Y14" s="59"/>
      <c r="Z14" s="89"/>
      <c r="AA14" s="89"/>
      <c r="AB14" s="110"/>
      <c r="AC14" s="110"/>
    </row>
    <row r="15" spans="1:29" s="5" customFormat="1" ht="15" customHeight="1" x14ac:dyDescent="0.25">
      <c r="A15" s="953"/>
      <c r="B15" s="959" t="s">
        <v>6</v>
      </c>
      <c r="C15" s="183" t="s">
        <v>119</v>
      </c>
      <c r="D15" s="188">
        <v>0.2</v>
      </c>
      <c r="E15" s="188">
        <v>0.14383561643835616</v>
      </c>
      <c r="F15" s="188">
        <v>0.13235294117647059</v>
      </c>
      <c r="G15" s="188">
        <v>0.25471698113207547</v>
      </c>
      <c r="H15" s="188">
        <v>0.27333333333333332</v>
      </c>
      <c r="I15" s="188">
        <v>0.14492753623188406</v>
      </c>
      <c r="J15" s="190"/>
      <c r="K15" s="959" t="s">
        <v>6</v>
      </c>
      <c r="L15" s="183" t="s">
        <v>119</v>
      </c>
      <c r="M15" s="188">
        <v>0.13955901426718548</v>
      </c>
      <c r="N15" s="188">
        <v>0.13613861386138615</v>
      </c>
      <c r="O15" s="188">
        <v>0.13417521704814522</v>
      </c>
      <c r="P15" s="188">
        <v>0.2213302752293578</v>
      </c>
      <c r="Q15" s="188">
        <v>0.21760797342192692</v>
      </c>
      <c r="R15" s="188">
        <v>0.10432276657060519</v>
      </c>
      <c r="S15" s="59"/>
      <c r="T15" s="59"/>
      <c r="U15" s="59"/>
      <c r="V15" s="59"/>
      <c r="W15" s="59"/>
      <c r="X15" s="59"/>
      <c r="Y15" s="59"/>
      <c r="Z15" s="89"/>
      <c r="AA15" s="89"/>
      <c r="AB15" s="110"/>
      <c r="AC15" s="110"/>
    </row>
    <row r="16" spans="1:29" s="5" customFormat="1" ht="15" customHeight="1" x14ac:dyDescent="0.25">
      <c r="A16" s="954"/>
      <c r="B16" s="956"/>
      <c r="C16" s="183" t="s">
        <v>121</v>
      </c>
      <c r="D16" s="188">
        <v>0.22058823529411764</v>
      </c>
      <c r="E16" s="188">
        <v>0.2</v>
      </c>
      <c r="F16" s="188">
        <v>0.19354838709677419</v>
      </c>
      <c r="G16" s="188">
        <v>0.35576923076923078</v>
      </c>
      <c r="H16" s="188">
        <v>0.44800000000000001</v>
      </c>
      <c r="I16" s="188">
        <v>0.13114754098360656</v>
      </c>
      <c r="J16" s="192"/>
      <c r="K16" s="956"/>
      <c r="L16" s="183" t="s">
        <v>121</v>
      </c>
      <c r="M16" s="188">
        <v>0.2057127162867344</v>
      </c>
      <c r="N16" s="188">
        <v>0.20310213637693883</v>
      </c>
      <c r="O16" s="188">
        <v>0.18919699595609474</v>
      </c>
      <c r="P16" s="188">
        <v>0.32447149263292763</v>
      </c>
      <c r="Q16" s="188">
        <v>0.3235294117647059</v>
      </c>
      <c r="R16" s="188">
        <v>0.1791497975708502</v>
      </c>
      <c r="S16" s="89"/>
      <c r="T16" s="89"/>
      <c r="U16" s="89"/>
      <c r="V16" s="89"/>
      <c r="W16" s="89"/>
      <c r="X16" s="89"/>
      <c r="Y16" s="89"/>
      <c r="Z16" s="89"/>
      <c r="AA16" s="89"/>
      <c r="AB16" s="110"/>
      <c r="AC16" s="110"/>
    </row>
    <row r="17" spans="1:29" s="5" customFormat="1" ht="15" customHeight="1" x14ac:dyDescent="0.25">
      <c r="A17" s="3" t="s">
        <v>124</v>
      </c>
      <c r="B17"/>
      <c r="C17"/>
      <c r="D17"/>
      <c r="E17"/>
      <c r="F17" s="89"/>
      <c r="G17" s="89"/>
      <c r="H17" s="89"/>
      <c r="I17" s="89"/>
      <c r="J17" s="3" t="s">
        <v>124</v>
      </c>
      <c r="K17"/>
      <c r="L17"/>
      <c r="M17"/>
      <c r="S17" s="89"/>
      <c r="T17" s="89"/>
      <c r="U17" s="89"/>
      <c r="V17" s="89"/>
      <c r="W17" s="89"/>
      <c r="X17" s="89"/>
      <c r="Y17" s="89"/>
      <c r="Z17" s="89"/>
      <c r="AA17" s="89"/>
      <c r="AB17" s="110"/>
      <c r="AC17" s="110"/>
    </row>
    <row r="18" spans="1:29" s="5" customFormat="1" ht="15" customHeight="1" x14ac:dyDescent="0.25">
      <c r="A18" s="3" t="s">
        <v>99</v>
      </c>
      <c r="B18"/>
      <c r="C18"/>
      <c r="D18"/>
      <c r="E18"/>
      <c r="F18" s="89"/>
      <c r="G18" s="89"/>
      <c r="H18" s="89"/>
      <c r="I18" s="89"/>
      <c r="J18" s="3" t="s">
        <v>99</v>
      </c>
      <c r="K18"/>
      <c r="L18"/>
      <c r="M18"/>
      <c r="S18" s="89"/>
      <c r="T18" s="89"/>
      <c r="U18" s="89"/>
      <c r="V18" s="89"/>
      <c r="W18" s="89"/>
      <c r="X18" s="89"/>
      <c r="Y18" s="89"/>
      <c r="Z18" s="89"/>
      <c r="AA18" s="89"/>
      <c r="AB18" s="110"/>
      <c r="AC18" s="110"/>
    </row>
    <row r="19" spans="1:29" s="5" customFormat="1" ht="15" customHeight="1" x14ac:dyDescent="0.25">
      <c r="A19" s="10" t="s">
        <v>100</v>
      </c>
      <c r="B19"/>
      <c r="C19"/>
      <c r="D19"/>
      <c r="E19"/>
      <c r="F19" s="691"/>
      <c r="G19" s="691"/>
      <c r="H19" s="691"/>
      <c r="I19" s="691"/>
      <c r="J19" s="10" t="s">
        <v>100</v>
      </c>
      <c r="K19"/>
      <c r="L19"/>
      <c r="M19"/>
      <c r="S19" s="691"/>
      <c r="T19" s="691"/>
      <c r="U19" s="691"/>
      <c r="V19" s="691"/>
      <c r="W19" s="691"/>
      <c r="X19" s="691"/>
      <c r="Y19" s="691"/>
      <c r="Z19" s="691"/>
      <c r="AA19" s="699"/>
      <c r="AB19" s="110"/>
      <c r="AC19" s="110"/>
    </row>
    <row r="20" spans="1:29" s="5" customFormat="1" ht="19.5" customHeight="1" x14ac:dyDescent="0.25">
      <c r="A20" s="706"/>
      <c r="B20" s="89"/>
      <c r="C20" s="707"/>
      <c r="D20" s="705"/>
      <c r="E20" s="705"/>
      <c r="F20" s="705"/>
      <c r="G20" s="705"/>
      <c r="H20" s="705"/>
      <c r="I20" s="705"/>
      <c r="J20" s="705"/>
      <c r="K20" s="705"/>
      <c r="L20" s="705"/>
      <c r="M20" s="708"/>
      <c r="N20" s="706"/>
      <c r="O20" s="89"/>
      <c r="P20" s="707"/>
      <c r="Q20" s="707"/>
      <c r="R20" s="705"/>
      <c r="S20" s="705"/>
      <c r="T20" s="705"/>
      <c r="U20" s="705"/>
      <c r="V20" s="705"/>
      <c r="W20" s="705"/>
      <c r="X20" s="705"/>
      <c r="Y20" s="705"/>
      <c r="Z20" s="705"/>
      <c r="AA20" s="708"/>
      <c r="AB20" s="110"/>
      <c r="AC20" s="110"/>
    </row>
    <row r="21" spans="1:29" s="5" customFormat="1" ht="15" customHeight="1" x14ac:dyDescent="0.25">
      <c r="A21" s="706"/>
      <c r="B21" s="89"/>
      <c r="C21" s="707"/>
      <c r="D21" s="705"/>
      <c r="E21" s="705"/>
      <c r="F21" s="705"/>
      <c r="G21" s="705"/>
      <c r="H21" s="705"/>
      <c r="I21" s="705"/>
      <c r="J21" s="705"/>
      <c r="K21" s="705"/>
      <c r="L21" s="705"/>
      <c r="M21" s="708"/>
      <c r="N21" s="706"/>
      <c r="O21" s="89"/>
      <c r="P21" s="707"/>
      <c r="Q21" s="707"/>
      <c r="R21" s="705"/>
      <c r="S21" s="705"/>
      <c r="T21" s="705"/>
      <c r="U21" s="705"/>
      <c r="V21" s="705"/>
      <c r="W21" s="705"/>
      <c r="X21" s="705"/>
      <c r="Y21" s="705"/>
      <c r="Z21" s="705"/>
      <c r="AA21" s="708"/>
      <c r="AB21" s="110"/>
      <c r="AC21" s="110"/>
    </row>
    <row r="22" spans="1:29" s="5" customFormat="1" ht="15" customHeight="1" x14ac:dyDescent="0.25">
      <c r="A22" s="706"/>
      <c r="B22" s="89"/>
      <c r="C22" s="707"/>
      <c r="D22" s="705"/>
      <c r="E22" s="705"/>
      <c r="F22" s="705"/>
      <c r="G22" s="705"/>
      <c r="H22" s="705"/>
      <c r="I22" s="705"/>
      <c r="J22" s="705"/>
      <c r="K22" s="705"/>
      <c r="L22" s="705"/>
      <c r="M22" s="708"/>
      <c r="N22" s="706"/>
      <c r="O22" s="89"/>
      <c r="P22" s="707"/>
      <c r="Q22" s="707"/>
      <c r="R22" s="705"/>
      <c r="S22" s="705"/>
      <c r="T22" s="705"/>
      <c r="U22" s="705"/>
      <c r="V22" s="705"/>
      <c r="W22" s="705"/>
      <c r="X22" s="705"/>
      <c r="Y22" s="705"/>
      <c r="Z22" s="705"/>
      <c r="AA22" s="708"/>
      <c r="AB22" s="110"/>
      <c r="AC22" s="110"/>
    </row>
    <row r="23" spans="1:29" s="5" customFormat="1" ht="15" customHeight="1" x14ac:dyDescent="0.25">
      <c r="A23" s="706"/>
      <c r="B23" s="89"/>
      <c r="C23" s="707"/>
      <c r="D23" s="705"/>
      <c r="E23" s="705"/>
      <c r="F23" s="705"/>
      <c r="G23" s="705"/>
      <c r="H23" s="705"/>
      <c r="I23" s="705"/>
      <c r="J23" s="705"/>
      <c r="K23" s="705"/>
      <c r="L23" s="705"/>
      <c r="M23" s="708"/>
      <c r="N23" s="706"/>
      <c r="O23" s="89"/>
      <c r="P23" s="707"/>
      <c r="Q23" s="707"/>
      <c r="R23" s="705"/>
      <c r="S23" s="705"/>
      <c r="T23" s="705"/>
      <c r="U23" s="705"/>
      <c r="V23" s="705"/>
      <c r="W23" s="705"/>
      <c r="X23" s="705"/>
      <c r="Y23" s="705"/>
      <c r="Z23" s="705"/>
      <c r="AA23" s="708"/>
      <c r="AB23" s="110"/>
      <c r="AC23" s="110"/>
    </row>
    <row r="24" spans="1:29" s="5" customFormat="1" ht="15" customHeight="1" x14ac:dyDescent="0.25">
      <c r="A24" s="706"/>
      <c r="B24" s="89"/>
      <c r="C24" s="707"/>
      <c r="D24" s="705"/>
      <c r="E24" s="705"/>
      <c r="F24" s="705"/>
      <c r="G24" s="705"/>
      <c r="H24" s="705"/>
      <c r="I24" s="705"/>
      <c r="J24" s="705"/>
      <c r="K24" s="705"/>
      <c r="L24" s="705"/>
      <c r="M24" s="708"/>
      <c r="N24" s="706"/>
      <c r="O24" s="89"/>
      <c r="P24" s="707"/>
      <c r="Q24" s="707"/>
      <c r="R24" s="705"/>
      <c r="S24" s="705"/>
      <c r="T24" s="705"/>
      <c r="U24" s="705"/>
      <c r="V24" s="705"/>
      <c r="W24" s="705"/>
      <c r="X24" s="705"/>
      <c r="Y24" s="705"/>
      <c r="Z24" s="705"/>
      <c r="AA24" s="708"/>
      <c r="AB24" s="110"/>
      <c r="AC24" s="110"/>
    </row>
    <row r="25" spans="1:29" s="5" customFormat="1" ht="15" customHeight="1" x14ac:dyDescent="0.25">
      <c r="A25" s="706"/>
      <c r="B25" s="89"/>
      <c r="C25" s="707"/>
      <c r="D25" s="705"/>
      <c r="E25" s="705"/>
      <c r="F25" s="705"/>
      <c r="G25" s="705"/>
      <c r="H25" s="705"/>
      <c r="I25" s="705"/>
      <c r="J25" s="705"/>
      <c r="K25" s="705"/>
      <c r="L25" s="705"/>
      <c r="M25" s="708"/>
      <c r="N25" s="706"/>
      <c r="O25" s="89"/>
      <c r="P25" s="707"/>
      <c r="Q25" s="707"/>
      <c r="R25" s="705"/>
      <c r="S25" s="705"/>
      <c r="T25" s="705"/>
      <c r="U25" s="705"/>
      <c r="V25" s="705"/>
      <c r="W25" s="705"/>
      <c r="X25" s="705"/>
      <c r="Y25" s="705"/>
      <c r="Z25" s="705"/>
      <c r="AA25" s="708"/>
      <c r="AB25" s="110"/>
      <c r="AC25" s="110"/>
    </row>
    <row r="26" spans="1:29" s="5" customFormat="1" ht="15" customHeight="1" x14ac:dyDescent="0.25">
      <c r="A26" s="706"/>
      <c r="B26" s="89"/>
      <c r="C26" s="707"/>
      <c r="D26" s="705"/>
      <c r="E26" s="705"/>
      <c r="F26" s="705"/>
      <c r="G26" s="705"/>
      <c r="H26" s="705"/>
      <c r="I26" s="705"/>
      <c r="J26" s="705"/>
      <c r="K26" s="705"/>
      <c r="L26" s="705"/>
      <c r="M26" s="708"/>
      <c r="N26" s="706"/>
      <c r="O26" s="89"/>
      <c r="P26" s="707"/>
      <c r="Q26" s="707"/>
      <c r="R26" s="705"/>
      <c r="S26" s="705"/>
      <c r="T26" s="705"/>
      <c r="U26" s="705"/>
      <c r="V26" s="705"/>
      <c r="W26" s="705"/>
      <c r="X26" s="705"/>
      <c r="Y26" s="705"/>
      <c r="Z26" s="705"/>
      <c r="AA26" s="708"/>
      <c r="AB26" s="110"/>
      <c r="AC26" s="110"/>
    </row>
    <row r="27" spans="1:29" s="5" customFormat="1" ht="15" customHeight="1" x14ac:dyDescent="0.25">
      <c r="A27" s="706"/>
      <c r="B27" s="89"/>
      <c r="C27" s="707"/>
      <c r="D27" s="705"/>
      <c r="E27" s="705"/>
      <c r="F27" s="705"/>
      <c r="G27" s="705"/>
      <c r="H27" s="705"/>
      <c r="I27" s="705"/>
      <c r="J27" s="705"/>
      <c r="K27" s="705"/>
      <c r="L27" s="705"/>
      <c r="M27" s="708"/>
      <c r="N27" s="706"/>
      <c r="O27" s="89"/>
      <c r="P27" s="707"/>
      <c r="Q27" s="707"/>
      <c r="R27" s="705"/>
      <c r="S27" s="705"/>
      <c r="T27" s="705"/>
      <c r="U27" s="705"/>
      <c r="V27" s="705"/>
      <c r="W27" s="705"/>
      <c r="X27" s="705"/>
      <c r="Y27" s="705"/>
      <c r="Z27" s="705"/>
      <c r="AA27" s="708"/>
      <c r="AB27" s="110"/>
      <c r="AC27" s="110"/>
    </row>
    <row r="28" spans="1:29" s="5" customFormat="1" ht="15" customHeight="1" x14ac:dyDescent="0.25">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110"/>
      <c r="AC28" s="110"/>
    </row>
    <row r="29" spans="1:29" s="5" customFormat="1" ht="15" customHeight="1" x14ac:dyDescent="0.25">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110"/>
      <c r="AC29" s="110"/>
    </row>
    <row r="30" spans="1:29" s="5" customFormat="1" ht="15" customHeight="1" x14ac:dyDescent="0.25">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110"/>
      <c r="AC30" s="110"/>
    </row>
    <row r="31" spans="1:29" s="5" customFormat="1" ht="15" customHeight="1" x14ac:dyDescent="0.25">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110"/>
      <c r="AC31" s="110"/>
    </row>
    <row r="32" spans="1:29" s="5" customFormat="1" ht="15" customHeight="1" x14ac:dyDescent="0.25">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110"/>
      <c r="AC32" s="110"/>
    </row>
    <row r="33" spans="1:29" s="5" customFormat="1" ht="15" customHeight="1" x14ac:dyDescent="0.25">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110"/>
      <c r="AC33" s="110"/>
    </row>
    <row r="34" spans="1:29" s="5" customFormat="1" ht="15" customHeight="1" x14ac:dyDescent="0.25">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110"/>
      <c r="AC34" s="110"/>
    </row>
    <row r="35" spans="1:29" s="5" customFormat="1" ht="15" customHeight="1" x14ac:dyDescent="0.25">
      <c r="A35" s="41"/>
      <c r="B35" s="140"/>
      <c r="C35" s="140"/>
      <c r="D35" s="140"/>
      <c r="E35" s="140"/>
      <c r="F35" s="140"/>
      <c r="G35" s="140"/>
      <c r="H35" s="140"/>
      <c r="I35" s="140"/>
      <c r="J35" s="140"/>
      <c r="K35" s="69"/>
      <c r="L35" s="61"/>
      <c r="M35" s="59"/>
      <c r="N35" s="59"/>
      <c r="O35" s="59"/>
      <c r="P35" s="59"/>
      <c r="Q35" s="59"/>
      <c r="R35" s="59"/>
      <c r="S35" s="59"/>
      <c r="T35" s="59"/>
      <c r="U35" s="59"/>
      <c r="V35" s="59"/>
      <c r="W35" s="59"/>
      <c r="X35" s="59"/>
      <c r="Y35" s="59"/>
      <c r="Z35" s="59"/>
      <c r="AA35" s="59"/>
    </row>
    <row r="36" spans="1:29" s="5" customFormat="1" ht="15" customHeight="1" x14ac:dyDescent="0.25">
      <c r="A36" s="42"/>
      <c r="B36" s="140"/>
      <c r="C36" s="140"/>
      <c r="D36" s="140"/>
      <c r="E36" s="140"/>
      <c r="F36" s="140"/>
      <c r="G36" s="140"/>
      <c r="H36" s="140"/>
      <c r="I36" s="140"/>
      <c r="J36" s="140"/>
      <c r="K36" s="69"/>
      <c r="L36" s="59"/>
      <c r="M36" s="59"/>
      <c r="N36" s="59"/>
      <c r="O36" s="59"/>
      <c r="P36" s="59"/>
      <c r="Q36" s="59"/>
      <c r="R36" s="59"/>
      <c r="S36" s="59"/>
      <c r="T36" s="59"/>
      <c r="U36" s="59"/>
      <c r="V36" s="59"/>
      <c r="W36" s="59"/>
      <c r="X36" s="59"/>
      <c r="Y36" s="59"/>
      <c r="Z36" s="59"/>
      <c r="AA36" s="59"/>
    </row>
    <row r="37" spans="1:29" s="5" customFormat="1" ht="15" customHeight="1" x14ac:dyDescent="0.25">
      <c r="A37" s="42"/>
      <c r="B37" s="140"/>
      <c r="C37" s="140"/>
      <c r="D37" s="140"/>
      <c r="E37" s="140"/>
      <c r="F37" s="140"/>
      <c r="G37" s="140"/>
      <c r="H37" s="140"/>
      <c r="I37" s="140"/>
      <c r="J37" s="140"/>
      <c r="K37" s="69"/>
      <c r="L37" s="59"/>
      <c r="M37" s="59"/>
      <c r="N37" s="59"/>
      <c r="O37" s="59"/>
      <c r="P37" s="59"/>
      <c r="Q37" s="59"/>
      <c r="R37" s="59"/>
      <c r="S37" s="59"/>
      <c r="T37" s="59"/>
      <c r="U37" s="59"/>
      <c r="V37" s="59"/>
      <c r="W37" s="59"/>
      <c r="X37" s="59"/>
      <c r="Y37" s="59"/>
      <c r="Z37" s="59"/>
      <c r="AA37" s="59"/>
    </row>
    <row r="38" spans="1:29" s="5" customFormat="1" ht="15" customHeight="1" x14ac:dyDescent="0.25">
      <c r="A38" s="42"/>
      <c r="B38" s="42"/>
      <c r="C38" s="42"/>
      <c r="D38" s="42"/>
      <c r="E38" s="42"/>
      <c r="F38" s="42"/>
      <c r="G38" s="42"/>
      <c r="H38" s="42"/>
      <c r="I38" s="59"/>
      <c r="J38" s="59"/>
      <c r="K38" s="59"/>
      <c r="L38" s="59"/>
      <c r="M38" s="59"/>
      <c r="N38" s="59"/>
      <c r="O38" s="59"/>
      <c r="P38" s="59"/>
      <c r="Q38" s="59"/>
      <c r="R38" s="59"/>
      <c r="S38" s="59"/>
      <c r="T38" s="59"/>
      <c r="U38" s="59"/>
      <c r="V38" s="59"/>
      <c r="W38" s="59"/>
      <c r="X38" s="59"/>
      <c r="Y38" s="59"/>
      <c r="Z38" s="59"/>
      <c r="AA38" s="59"/>
    </row>
    <row r="39" spans="1:29" s="5" customFormat="1" ht="15" customHeight="1" x14ac:dyDescent="0.25">
      <c r="A39" s="42"/>
      <c r="B39" s="42"/>
      <c r="C39" s="42"/>
      <c r="D39" s="42"/>
      <c r="E39" s="42"/>
      <c r="F39" s="42"/>
      <c r="G39" s="42"/>
      <c r="H39" s="42"/>
      <c r="I39" s="59"/>
      <c r="J39" s="59"/>
      <c r="K39" s="59"/>
      <c r="L39" s="59"/>
      <c r="M39" s="59"/>
      <c r="N39" s="59"/>
      <c r="O39" s="59"/>
      <c r="P39" s="59"/>
      <c r="Q39" s="59"/>
      <c r="R39" s="59"/>
      <c r="S39" s="59"/>
      <c r="T39" s="59"/>
      <c r="U39" s="59"/>
      <c r="V39" s="59"/>
      <c r="W39" s="59"/>
      <c r="X39" s="59"/>
      <c r="Y39" s="59"/>
      <c r="Z39" s="59"/>
      <c r="AA39" s="59"/>
    </row>
    <row r="40" spans="1:29" s="5" customFormat="1" ht="15" customHeight="1" x14ac:dyDescent="0.25">
      <c r="A40" s="42"/>
      <c r="B40" s="42"/>
      <c r="C40" s="42"/>
      <c r="D40" s="42"/>
      <c r="E40" s="42"/>
      <c r="F40" s="42"/>
      <c r="G40" s="42"/>
      <c r="H40" s="42"/>
      <c r="I40" s="59"/>
      <c r="J40" s="59"/>
      <c r="K40" s="59"/>
      <c r="L40" s="59"/>
      <c r="M40" s="59"/>
      <c r="N40" s="59"/>
      <c r="O40" s="59"/>
      <c r="P40" s="59"/>
      <c r="Q40" s="59"/>
      <c r="R40" s="59"/>
      <c r="S40" s="59"/>
      <c r="T40" s="59"/>
      <c r="U40" s="59"/>
      <c r="V40" s="59"/>
      <c r="W40" s="59"/>
      <c r="X40" s="59"/>
      <c r="Y40" s="59"/>
      <c r="Z40" s="59"/>
      <c r="AA40" s="59"/>
    </row>
    <row r="41" spans="1:29" ht="15" customHeight="1" x14ac:dyDescent="0.2">
      <c r="A41" s="40"/>
      <c r="B41" s="40"/>
      <c r="C41" s="40"/>
      <c r="D41" s="40"/>
      <c r="E41" s="40"/>
      <c r="F41" s="40"/>
      <c r="G41" s="40"/>
      <c r="H41" s="40"/>
      <c r="I41" s="63"/>
      <c r="J41" s="63"/>
      <c r="K41" s="63"/>
      <c r="L41" s="63"/>
      <c r="M41" s="63"/>
      <c r="N41" s="63"/>
      <c r="O41" s="63"/>
      <c r="P41" s="63"/>
      <c r="Q41" s="63"/>
      <c r="R41" s="63"/>
      <c r="S41" s="63"/>
      <c r="T41" s="63"/>
      <c r="U41" s="63"/>
      <c r="V41" s="63"/>
      <c r="W41" s="63"/>
      <c r="X41" s="63"/>
      <c r="Y41" s="63"/>
      <c r="Z41" s="63"/>
      <c r="AA41" s="63"/>
    </row>
    <row r="42" spans="1:29" x14ac:dyDescent="0.2">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c r="AA42" s="63"/>
    </row>
    <row r="43" spans="1:29" x14ac:dyDescent="0.2">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row>
    <row r="44" spans="1:29" x14ac:dyDescent="0.2">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c r="AA44" s="63"/>
    </row>
    <row r="45" spans="1:29" x14ac:dyDescent="0.2">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row>
    <row r="46" spans="1:29" x14ac:dyDescent="0.2">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c r="AA46" s="63"/>
    </row>
    <row r="47" spans="1:29" x14ac:dyDescent="0.2">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c r="AA47" s="63"/>
    </row>
    <row r="48" spans="1:29" x14ac:dyDescent="0.2">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row>
    <row r="49" spans="1:27" x14ac:dyDescent="0.2">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c r="AA49" s="63"/>
    </row>
    <row r="50" spans="1:27" x14ac:dyDescent="0.2">
      <c r="A50" s="10"/>
      <c r="B50" s="63"/>
      <c r="C50" s="63"/>
      <c r="D50" s="63"/>
      <c r="E50" s="63"/>
      <c r="F50" s="63"/>
      <c r="G50" s="63"/>
      <c r="H50" s="63"/>
      <c r="I50" s="63"/>
      <c r="J50" s="63"/>
      <c r="K50" s="63"/>
      <c r="L50" s="63"/>
      <c r="M50" s="63"/>
      <c r="N50" s="10"/>
      <c r="O50" s="63"/>
      <c r="P50" s="63"/>
      <c r="Q50" s="63"/>
      <c r="R50" s="63"/>
      <c r="S50" s="63"/>
      <c r="T50" s="63"/>
      <c r="U50" s="63"/>
      <c r="V50" s="63"/>
      <c r="W50" s="63"/>
      <c r="X50" s="63"/>
      <c r="Y50" s="63"/>
      <c r="Z50" s="63"/>
      <c r="AA50" s="63"/>
    </row>
    <row r="51" spans="1:27" x14ac:dyDescent="0.2">
      <c r="A51" s="10"/>
      <c r="B51" s="63"/>
      <c r="C51" s="63"/>
      <c r="D51" s="63"/>
      <c r="E51" s="63"/>
      <c r="F51" s="63"/>
      <c r="G51" s="63"/>
      <c r="H51" s="63"/>
      <c r="I51" s="63"/>
      <c r="J51" s="63"/>
      <c r="K51" s="63"/>
      <c r="L51" s="63"/>
      <c r="M51" s="63"/>
      <c r="N51" s="10"/>
      <c r="O51" s="63"/>
      <c r="P51" s="63"/>
      <c r="Q51" s="63"/>
      <c r="R51" s="63"/>
      <c r="S51" s="63"/>
      <c r="T51" s="63"/>
      <c r="U51" s="63"/>
      <c r="V51" s="63"/>
      <c r="W51" s="63"/>
      <c r="X51" s="63"/>
      <c r="Y51" s="63"/>
      <c r="Z51" s="63"/>
      <c r="AA51" s="63"/>
    </row>
    <row r="52" spans="1:27" x14ac:dyDescent="0.2">
      <c r="A52" s="10"/>
      <c r="B52" s="63"/>
      <c r="C52" s="63"/>
      <c r="D52" s="63"/>
      <c r="E52" s="63"/>
      <c r="F52" s="63"/>
      <c r="G52" s="63"/>
      <c r="H52" s="63"/>
      <c r="I52" s="63"/>
      <c r="J52" s="63"/>
      <c r="K52" s="63"/>
      <c r="L52" s="63"/>
      <c r="M52" s="63"/>
      <c r="N52" s="10"/>
      <c r="O52" s="63"/>
      <c r="P52" s="63"/>
      <c r="Q52" s="63"/>
      <c r="R52" s="63"/>
      <c r="S52" s="63"/>
      <c r="T52" s="63"/>
      <c r="U52" s="63"/>
      <c r="V52" s="63"/>
      <c r="W52" s="63"/>
      <c r="X52" s="63"/>
      <c r="Y52" s="63"/>
      <c r="Z52" s="63"/>
      <c r="AA52" s="63"/>
    </row>
  </sheetData>
  <mergeCells count="18">
    <mergeCell ref="G1:I1"/>
    <mergeCell ref="O1:R1"/>
    <mergeCell ref="A2:I2"/>
    <mergeCell ref="J2:R2"/>
    <mergeCell ref="B4:C4"/>
    <mergeCell ref="K4:L4"/>
    <mergeCell ref="A5:A10"/>
    <mergeCell ref="B5:B6"/>
    <mergeCell ref="K5:K6"/>
    <mergeCell ref="B7:B8"/>
    <mergeCell ref="B9:B10"/>
    <mergeCell ref="K9:K10"/>
    <mergeCell ref="A11:A16"/>
    <mergeCell ref="B11:B12"/>
    <mergeCell ref="K11:K12"/>
    <mergeCell ref="B13:B14"/>
    <mergeCell ref="B15:B16"/>
    <mergeCell ref="K15:K16"/>
  </mergeCells>
  <hyperlinks>
    <hyperlink ref="G1:I1" location="Inhalt_Jugendliche!A1" display="zurück zur Übersicht"/>
    <hyperlink ref="O1:R1"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Diversität&amp;R&amp;"Arial,Standard"&amp;8https://vielfalt.wetterau.de/vielfalt/vielfalt-zahlen-daten-fakten/jugendliche/</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65"/>
  <sheetViews>
    <sheetView showGridLines="0" view="pageLayout" zoomScale="90" zoomScaleNormal="100" zoomScalePageLayoutView="90" workbookViewId="0"/>
  </sheetViews>
  <sheetFormatPr baseColWidth="10" defaultColWidth="5.140625" defaultRowHeight="14.25" x14ac:dyDescent="0.2"/>
  <cols>
    <col min="1" max="1" width="16.28515625" style="11" customWidth="1"/>
    <col min="2" max="12" width="5.42578125" style="11" customWidth="1"/>
    <col min="13" max="13" width="5.5703125" style="11" customWidth="1"/>
    <col min="14" max="25" width="5.42578125" style="11" customWidth="1"/>
    <col min="26" max="26" width="17.28515625" style="11" customWidth="1"/>
    <col min="27" max="48" width="6" style="11" customWidth="1"/>
    <col min="49" max="49" width="5.42578125" style="11" customWidth="1"/>
    <col min="50" max="16384" width="5.140625" style="11"/>
  </cols>
  <sheetData>
    <row r="1" spans="1:61" ht="15" x14ac:dyDescent="0.25">
      <c r="R1" s="365"/>
      <c r="S1" s="365" t="s">
        <v>316</v>
      </c>
      <c r="T1" s="365"/>
      <c r="U1" s="365"/>
      <c r="V1" s="365"/>
      <c r="W1" s="365"/>
      <c r="X1" s="365"/>
      <c r="Y1" s="365"/>
      <c r="AQ1" s="365" t="s">
        <v>316</v>
      </c>
      <c r="AR1" s="365"/>
      <c r="AS1" s="365"/>
      <c r="AT1" s="365"/>
      <c r="AU1" s="365"/>
    </row>
    <row r="2" spans="1:61" ht="15" customHeight="1" x14ac:dyDescent="0.2">
      <c r="A2" s="975" t="s">
        <v>484</v>
      </c>
      <c r="B2" s="975"/>
      <c r="C2" s="975"/>
      <c r="D2" s="975"/>
      <c r="E2" s="975"/>
      <c r="F2" s="975"/>
      <c r="G2" s="975"/>
      <c r="H2" s="975"/>
      <c r="I2" s="975"/>
      <c r="J2" s="975"/>
      <c r="K2" s="975"/>
      <c r="L2" s="975"/>
      <c r="M2" s="975"/>
      <c r="N2" s="975"/>
      <c r="O2" s="975"/>
      <c r="P2" s="975"/>
      <c r="Q2" s="975"/>
      <c r="R2" s="975"/>
      <c r="S2" s="975"/>
      <c r="T2" s="975"/>
      <c r="U2" s="975"/>
      <c r="V2" s="975"/>
      <c r="W2" s="975"/>
      <c r="X2" s="975"/>
      <c r="Y2" s="975"/>
      <c r="Z2" s="975" t="s">
        <v>485</v>
      </c>
      <c r="AA2" s="975"/>
      <c r="AB2" s="975"/>
      <c r="AC2" s="975"/>
      <c r="AD2" s="975"/>
      <c r="AE2" s="975"/>
      <c r="AF2" s="975"/>
      <c r="AG2" s="975"/>
      <c r="AH2" s="975"/>
      <c r="AI2" s="975"/>
      <c r="AJ2" s="975"/>
      <c r="AK2" s="975"/>
      <c r="AL2" s="975"/>
      <c r="AM2" s="975"/>
      <c r="AN2" s="975"/>
      <c r="AO2" s="975"/>
      <c r="AP2" s="975"/>
      <c r="AQ2" s="975"/>
      <c r="AR2" s="975"/>
      <c r="AS2" s="652"/>
      <c r="AT2" s="652"/>
      <c r="AU2" s="202"/>
      <c r="AV2" s="202"/>
      <c r="AW2" s="202"/>
      <c r="AX2" s="202"/>
      <c r="AY2" s="202"/>
      <c r="AZ2" s="202"/>
      <c r="BA2" s="202"/>
      <c r="BB2" s="202"/>
      <c r="BC2" s="202"/>
      <c r="BD2" s="202"/>
      <c r="BE2" s="202"/>
      <c r="BF2" s="202"/>
      <c r="BG2" s="202"/>
      <c r="BH2" s="202"/>
      <c r="BI2" s="202"/>
    </row>
    <row r="3" spans="1:61" ht="15" customHeight="1" x14ac:dyDescent="0.2">
      <c r="A3" s="89"/>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110"/>
      <c r="AD3" s="110"/>
    </row>
    <row r="4" spans="1:61" ht="11.25" customHeight="1" x14ac:dyDescent="0.2">
      <c r="A4" s="968" t="s">
        <v>87</v>
      </c>
      <c r="B4" s="970">
        <v>2005</v>
      </c>
      <c r="C4" s="971"/>
      <c r="D4" s="970">
        <v>2006</v>
      </c>
      <c r="E4" s="971"/>
      <c r="F4" s="970">
        <v>2008</v>
      </c>
      <c r="G4" s="971"/>
      <c r="H4" s="970">
        <v>2009</v>
      </c>
      <c r="I4" s="971"/>
      <c r="J4" s="970">
        <v>2010</v>
      </c>
      <c r="K4" s="971"/>
      <c r="L4" s="970">
        <v>2011</v>
      </c>
      <c r="M4" s="971"/>
      <c r="N4" s="970">
        <v>2012</v>
      </c>
      <c r="O4" s="971"/>
      <c r="P4" s="970">
        <v>2013</v>
      </c>
      <c r="Q4" s="971"/>
      <c r="R4" s="970">
        <v>2014</v>
      </c>
      <c r="S4" s="971"/>
      <c r="T4" s="970">
        <v>2015</v>
      </c>
      <c r="U4" s="971"/>
      <c r="V4" s="970">
        <v>2016</v>
      </c>
      <c r="W4" s="971"/>
      <c r="X4" s="970">
        <v>2017</v>
      </c>
      <c r="Y4" s="971"/>
      <c r="Z4" s="973" t="s">
        <v>87</v>
      </c>
      <c r="AA4" s="966">
        <v>2006</v>
      </c>
      <c r="AB4" s="967"/>
      <c r="AC4" s="966">
        <v>2008</v>
      </c>
      <c r="AD4" s="967"/>
      <c r="AE4" s="966">
        <v>2009</v>
      </c>
      <c r="AF4" s="967"/>
      <c r="AG4" s="966">
        <v>2010</v>
      </c>
      <c r="AH4" s="967"/>
      <c r="AI4" s="966">
        <v>2011</v>
      </c>
      <c r="AJ4" s="967"/>
      <c r="AK4" s="966">
        <v>2012</v>
      </c>
      <c r="AL4" s="967"/>
      <c r="AM4" s="966">
        <v>2013</v>
      </c>
      <c r="AN4" s="967"/>
      <c r="AO4" s="966">
        <v>2014</v>
      </c>
      <c r="AP4" s="967"/>
      <c r="AQ4" s="966">
        <v>2015</v>
      </c>
      <c r="AR4" s="967"/>
      <c r="AS4" s="966">
        <v>2016</v>
      </c>
      <c r="AT4" s="967"/>
      <c r="AU4" s="966">
        <v>2017</v>
      </c>
      <c r="AV4" s="967"/>
    </row>
    <row r="5" spans="1:61" ht="15" customHeight="1" x14ac:dyDescent="0.2">
      <c r="A5" s="969"/>
      <c r="B5" s="403" t="s">
        <v>0</v>
      </c>
      <c r="C5" s="404" t="s">
        <v>1</v>
      </c>
      <c r="D5" s="403" t="s">
        <v>0</v>
      </c>
      <c r="E5" s="405" t="s">
        <v>1</v>
      </c>
      <c r="F5" s="403" t="s">
        <v>129</v>
      </c>
      <c r="G5" s="404" t="s">
        <v>1</v>
      </c>
      <c r="H5" s="403" t="s">
        <v>129</v>
      </c>
      <c r="I5" s="404" t="s">
        <v>1</v>
      </c>
      <c r="J5" s="403" t="s">
        <v>129</v>
      </c>
      <c r="K5" s="404" t="s">
        <v>1</v>
      </c>
      <c r="L5" s="403" t="s">
        <v>129</v>
      </c>
      <c r="M5" s="404" t="s">
        <v>1</v>
      </c>
      <c r="N5" s="403" t="s">
        <v>129</v>
      </c>
      <c r="O5" s="404" t="s">
        <v>1</v>
      </c>
      <c r="P5" s="403" t="s">
        <v>129</v>
      </c>
      <c r="Q5" s="404" t="s">
        <v>1</v>
      </c>
      <c r="R5" s="403" t="s">
        <v>129</v>
      </c>
      <c r="S5" s="404" t="s">
        <v>1</v>
      </c>
      <c r="T5" s="403" t="s">
        <v>129</v>
      </c>
      <c r="U5" s="404" t="s">
        <v>1</v>
      </c>
      <c r="V5" s="403" t="s">
        <v>129</v>
      </c>
      <c r="W5" s="404" t="s">
        <v>1</v>
      </c>
      <c r="X5" s="403" t="s">
        <v>129</v>
      </c>
      <c r="Y5" s="404" t="s">
        <v>1</v>
      </c>
      <c r="Z5" s="974"/>
      <c r="AA5" s="141" t="s">
        <v>0</v>
      </c>
      <c r="AB5" s="194" t="s">
        <v>1</v>
      </c>
      <c r="AC5" s="141" t="s">
        <v>129</v>
      </c>
      <c r="AD5" s="193" t="s">
        <v>1</v>
      </c>
      <c r="AE5" s="141" t="s">
        <v>129</v>
      </c>
      <c r="AF5" s="193" t="s">
        <v>1</v>
      </c>
      <c r="AG5" s="141" t="s">
        <v>129</v>
      </c>
      <c r="AH5" s="193" t="s">
        <v>1</v>
      </c>
      <c r="AI5" s="141" t="s">
        <v>129</v>
      </c>
      <c r="AJ5" s="193" t="s">
        <v>1</v>
      </c>
      <c r="AK5" s="141" t="s">
        <v>129</v>
      </c>
      <c r="AL5" s="193" t="s">
        <v>1</v>
      </c>
      <c r="AM5" s="141" t="s">
        <v>129</v>
      </c>
      <c r="AN5" s="193" t="s">
        <v>1</v>
      </c>
      <c r="AO5" s="141" t="s">
        <v>129</v>
      </c>
      <c r="AP5" s="193" t="s">
        <v>1</v>
      </c>
      <c r="AQ5" s="141" t="s">
        <v>129</v>
      </c>
      <c r="AR5" s="193" t="s">
        <v>1</v>
      </c>
      <c r="AS5" s="141" t="s">
        <v>129</v>
      </c>
      <c r="AT5" s="193" t="s">
        <v>1</v>
      </c>
      <c r="AU5" s="141" t="s">
        <v>129</v>
      </c>
      <c r="AV5" s="193" t="s">
        <v>1</v>
      </c>
    </row>
    <row r="6" spans="1:61" ht="24.6" customHeight="1" x14ac:dyDescent="0.2">
      <c r="A6" s="406" t="s">
        <v>130</v>
      </c>
      <c r="B6" s="709">
        <v>2819</v>
      </c>
      <c r="C6" s="408">
        <v>1</v>
      </c>
      <c r="D6" s="709">
        <v>3105</v>
      </c>
      <c r="E6" s="408">
        <v>1</v>
      </c>
      <c r="F6" s="709">
        <v>3158</v>
      </c>
      <c r="G6" s="408">
        <v>1</v>
      </c>
      <c r="H6" s="709">
        <v>3203</v>
      </c>
      <c r="I6" s="408">
        <v>1</v>
      </c>
      <c r="J6" s="709">
        <v>3185</v>
      </c>
      <c r="K6" s="408">
        <v>1</v>
      </c>
      <c r="L6" s="709">
        <v>2915</v>
      </c>
      <c r="M6" s="408">
        <v>1</v>
      </c>
      <c r="N6" s="709">
        <v>3084</v>
      </c>
      <c r="O6" s="408">
        <v>1</v>
      </c>
      <c r="P6" s="709">
        <v>3608</v>
      </c>
      <c r="Q6" s="408">
        <v>1</v>
      </c>
      <c r="R6" s="709">
        <v>3503</v>
      </c>
      <c r="S6" s="408">
        <v>1</v>
      </c>
      <c r="T6" s="709">
        <v>2768</v>
      </c>
      <c r="U6" s="408">
        <v>1</v>
      </c>
      <c r="V6" s="709">
        <v>2859</v>
      </c>
      <c r="W6" s="408">
        <v>1</v>
      </c>
      <c r="X6" s="709">
        <v>2752</v>
      </c>
      <c r="Y6" s="408">
        <v>1</v>
      </c>
      <c r="Z6" s="198" t="s">
        <v>130</v>
      </c>
      <c r="AA6" s="203">
        <v>55719</v>
      </c>
      <c r="AB6" s="728">
        <v>1</v>
      </c>
      <c r="AC6" s="203">
        <v>55722</v>
      </c>
      <c r="AD6" s="728">
        <v>1</v>
      </c>
      <c r="AE6" s="203">
        <v>56955</v>
      </c>
      <c r="AF6" s="728">
        <v>1</v>
      </c>
      <c r="AG6" s="203">
        <v>55974</v>
      </c>
      <c r="AH6" s="728">
        <v>1</v>
      </c>
      <c r="AI6" s="203">
        <v>54033</v>
      </c>
      <c r="AJ6" s="728">
        <v>1</v>
      </c>
      <c r="AK6" s="203">
        <v>54655</v>
      </c>
      <c r="AL6" s="728">
        <v>1</v>
      </c>
      <c r="AM6" s="203">
        <v>61830</v>
      </c>
      <c r="AN6" s="728">
        <v>1</v>
      </c>
      <c r="AO6" s="203">
        <v>55461</v>
      </c>
      <c r="AP6" s="728">
        <v>1</v>
      </c>
      <c r="AQ6" s="203">
        <v>48701</v>
      </c>
      <c r="AR6" s="728">
        <v>1</v>
      </c>
      <c r="AS6" s="203">
        <v>50947</v>
      </c>
      <c r="AT6" s="728">
        <v>1</v>
      </c>
      <c r="AU6" s="203">
        <v>50588</v>
      </c>
      <c r="AV6" s="728">
        <v>1</v>
      </c>
    </row>
    <row r="7" spans="1:61" ht="24.6" customHeight="1" x14ac:dyDescent="0.2">
      <c r="A7" s="409" t="s">
        <v>131</v>
      </c>
      <c r="B7" s="709">
        <v>99</v>
      </c>
      <c r="C7" s="408">
        <v>3.5118836466832212E-2</v>
      </c>
      <c r="D7" s="709">
        <v>90</v>
      </c>
      <c r="E7" s="408">
        <v>2.8985507246376812E-2</v>
      </c>
      <c r="F7" s="709">
        <v>65</v>
      </c>
      <c r="G7" s="408">
        <v>2.0582647245091831E-2</v>
      </c>
      <c r="H7" s="709">
        <v>89</v>
      </c>
      <c r="I7" s="408">
        <v>2.778645020293475E-2</v>
      </c>
      <c r="J7" s="709">
        <v>57</v>
      </c>
      <c r="K7" s="408">
        <v>1.7896389324960755E-2</v>
      </c>
      <c r="L7" s="709">
        <v>29</v>
      </c>
      <c r="M7" s="408">
        <v>9.9485420240137228E-3</v>
      </c>
      <c r="N7" s="709">
        <v>52</v>
      </c>
      <c r="O7" s="408">
        <v>1.6861219195849545E-2</v>
      </c>
      <c r="P7" s="709">
        <v>50</v>
      </c>
      <c r="Q7" s="408">
        <v>1.385809312638581E-2</v>
      </c>
      <c r="R7" s="709">
        <v>60</v>
      </c>
      <c r="S7" s="408">
        <v>1.7128175849272051E-2</v>
      </c>
      <c r="T7" s="709">
        <v>38</v>
      </c>
      <c r="U7" s="408">
        <v>1.3728323699421965E-2</v>
      </c>
      <c r="V7" s="709">
        <v>39</v>
      </c>
      <c r="W7" s="408">
        <v>1.3641133263378805E-2</v>
      </c>
      <c r="X7" s="709">
        <v>41</v>
      </c>
      <c r="Y7" s="408">
        <v>1.4898255813953489E-2</v>
      </c>
      <c r="Z7" s="199" t="s">
        <v>131</v>
      </c>
      <c r="AA7" s="203">
        <v>1953</v>
      </c>
      <c r="AB7" s="728">
        <v>3.5050880310127604E-2</v>
      </c>
      <c r="AC7" s="203">
        <v>1637</v>
      </c>
      <c r="AD7" s="728">
        <v>2.9377983561250494E-2</v>
      </c>
      <c r="AE7" s="203">
        <v>1656</v>
      </c>
      <c r="AF7" s="728">
        <v>2.9075585988938637E-2</v>
      </c>
      <c r="AG7" s="203">
        <v>1247</v>
      </c>
      <c r="AH7" s="728">
        <v>2.2278200593132527E-2</v>
      </c>
      <c r="AI7" s="203">
        <v>1091</v>
      </c>
      <c r="AJ7" s="728">
        <v>2.0191364536486962E-2</v>
      </c>
      <c r="AK7" s="203">
        <v>1130</v>
      </c>
      <c r="AL7" s="728">
        <v>2.0675144085628032E-2</v>
      </c>
      <c r="AM7" s="203">
        <v>998</v>
      </c>
      <c r="AN7" s="728">
        <v>1.6141031861555879E-2</v>
      </c>
      <c r="AO7" s="203">
        <v>1019</v>
      </c>
      <c r="AP7" s="728">
        <v>1.8373271307765816E-2</v>
      </c>
      <c r="AQ7" s="203">
        <v>782</v>
      </c>
      <c r="AR7" s="728">
        <v>1.6057165150612923E-2</v>
      </c>
      <c r="AS7" s="203">
        <v>1006</v>
      </c>
      <c r="AT7" s="728">
        <v>1.9746010559993719E-2</v>
      </c>
      <c r="AU7" s="203">
        <v>914</v>
      </c>
      <c r="AV7" s="728">
        <v>1.806752589546928E-2</v>
      </c>
    </row>
    <row r="8" spans="1:61" ht="15" customHeight="1" thickBot="1" x14ac:dyDescent="0.25">
      <c r="A8" s="410" t="s">
        <v>132</v>
      </c>
      <c r="B8" s="414">
        <v>846</v>
      </c>
      <c r="C8" s="411">
        <v>0.30010642071656618</v>
      </c>
      <c r="D8" s="414">
        <v>914</v>
      </c>
      <c r="E8" s="411">
        <v>0.29436392914653786</v>
      </c>
      <c r="F8" s="414">
        <v>1143</v>
      </c>
      <c r="G8" s="411">
        <v>0.36193793540215324</v>
      </c>
      <c r="H8" s="414">
        <v>1158</v>
      </c>
      <c r="I8" s="411">
        <v>0.36153605994380267</v>
      </c>
      <c r="J8" s="414">
        <v>1272</v>
      </c>
      <c r="K8" s="411">
        <v>0.39937205651491364</v>
      </c>
      <c r="L8" s="414">
        <v>1232</v>
      </c>
      <c r="M8" s="411">
        <v>0.42264150943396228</v>
      </c>
      <c r="N8" s="414">
        <v>1276</v>
      </c>
      <c r="O8" s="411">
        <v>0.41374837872892345</v>
      </c>
      <c r="P8" s="414">
        <v>1843</v>
      </c>
      <c r="Q8" s="411">
        <v>0.51080931263858098</v>
      </c>
      <c r="R8" s="414">
        <v>1813</v>
      </c>
      <c r="S8" s="411">
        <v>0.51755638024550388</v>
      </c>
      <c r="T8" s="414">
        <v>1395</v>
      </c>
      <c r="U8" s="411">
        <v>0.50397398843930641</v>
      </c>
      <c r="V8" s="414">
        <v>1261</v>
      </c>
      <c r="W8" s="411">
        <v>0.44106330884924799</v>
      </c>
      <c r="X8" s="414">
        <v>1510</v>
      </c>
      <c r="Y8" s="411">
        <v>0.54869186046511631</v>
      </c>
      <c r="Z8" s="196" t="s">
        <v>132</v>
      </c>
      <c r="AA8" s="197">
        <v>15425</v>
      </c>
      <c r="AB8" s="729">
        <v>0.27683554981245179</v>
      </c>
      <c r="AC8" s="197">
        <v>17010</v>
      </c>
      <c r="AD8" s="729">
        <v>0.30526542478733715</v>
      </c>
      <c r="AE8" s="197">
        <v>17598</v>
      </c>
      <c r="AF8" s="729">
        <v>0.30898077429549642</v>
      </c>
      <c r="AG8" s="197">
        <v>18632</v>
      </c>
      <c r="AH8" s="729">
        <v>0.33286883195769462</v>
      </c>
      <c r="AI8" s="197">
        <v>18946</v>
      </c>
      <c r="AJ8" s="729">
        <v>0.35063757333481393</v>
      </c>
      <c r="AK8" s="197">
        <v>20318</v>
      </c>
      <c r="AL8" s="729">
        <v>0.37175006861220383</v>
      </c>
      <c r="AM8" s="197">
        <v>26651</v>
      </c>
      <c r="AN8" s="729">
        <v>0.43103671356946466</v>
      </c>
      <c r="AO8" s="197">
        <v>24073</v>
      </c>
      <c r="AP8" s="729">
        <v>0.43405275779376501</v>
      </c>
      <c r="AQ8" s="197">
        <v>20504</v>
      </c>
      <c r="AR8" s="729">
        <v>0.42101804891069999</v>
      </c>
      <c r="AS8" s="197">
        <v>19481</v>
      </c>
      <c r="AT8" s="729">
        <v>0.38237776512846683</v>
      </c>
      <c r="AU8" s="197">
        <v>24409</v>
      </c>
      <c r="AV8" s="729">
        <v>0.48250573258480273</v>
      </c>
    </row>
    <row r="9" spans="1:61" ht="24.6" customHeight="1" x14ac:dyDescent="0.2">
      <c r="A9" s="412" t="s">
        <v>133</v>
      </c>
      <c r="B9" s="710">
        <v>325</v>
      </c>
      <c r="C9" s="408">
        <v>1</v>
      </c>
      <c r="D9" s="710">
        <v>318</v>
      </c>
      <c r="E9" s="408">
        <v>1</v>
      </c>
      <c r="F9" s="710">
        <v>303</v>
      </c>
      <c r="G9" s="408">
        <v>1</v>
      </c>
      <c r="H9" s="710">
        <v>351</v>
      </c>
      <c r="I9" s="408">
        <v>1</v>
      </c>
      <c r="J9" s="710">
        <v>326</v>
      </c>
      <c r="K9" s="408">
        <v>1</v>
      </c>
      <c r="L9" s="710">
        <v>268</v>
      </c>
      <c r="M9" s="408">
        <v>1</v>
      </c>
      <c r="N9" s="710">
        <v>244</v>
      </c>
      <c r="O9" s="408">
        <v>1</v>
      </c>
      <c r="P9" s="710">
        <v>298</v>
      </c>
      <c r="Q9" s="408">
        <v>1</v>
      </c>
      <c r="R9" s="710">
        <v>286</v>
      </c>
      <c r="S9" s="408">
        <v>1</v>
      </c>
      <c r="T9" s="710">
        <v>266</v>
      </c>
      <c r="U9" s="408">
        <v>1</v>
      </c>
      <c r="V9" s="710">
        <v>260</v>
      </c>
      <c r="W9" s="408">
        <v>1</v>
      </c>
      <c r="X9" s="710">
        <v>210</v>
      </c>
      <c r="Y9" s="408">
        <v>1</v>
      </c>
      <c r="Z9" s="192" t="s">
        <v>133</v>
      </c>
      <c r="AA9" s="204">
        <v>9459</v>
      </c>
      <c r="AB9" s="728">
        <v>1</v>
      </c>
      <c r="AC9" s="204">
        <v>9221</v>
      </c>
      <c r="AD9" s="728">
        <v>1</v>
      </c>
      <c r="AE9" s="204">
        <v>9339</v>
      </c>
      <c r="AF9" s="728">
        <v>1</v>
      </c>
      <c r="AG9" s="204">
        <v>8100</v>
      </c>
      <c r="AH9" s="728">
        <v>1</v>
      </c>
      <c r="AI9" s="204">
        <v>7486</v>
      </c>
      <c r="AJ9" s="728">
        <v>1</v>
      </c>
      <c r="AK9" s="204">
        <v>7446</v>
      </c>
      <c r="AL9" s="728">
        <v>1</v>
      </c>
      <c r="AM9" s="204">
        <v>8017</v>
      </c>
      <c r="AN9" s="728">
        <v>1</v>
      </c>
      <c r="AO9" s="204">
        <v>7496</v>
      </c>
      <c r="AP9" s="728">
        <v>1</v>
      </c>
      <c r="AQ9" s="204">
        <v>7053</v>
      </c>
      <c r="AR9" s="728">
        <v>1</v>
      </c>
      <c r="AS9" s="204">
        <v>7263</v>
      </c>
      <c r="AT9" s="728">
        <v>1</v>
      </c>
      <c r="AU9" s="204">
        <v>6610</v>
      </c>
      <c r="AV9" s="728">
        <v>1</v>
      </c>
    </row>
    <row r="10" spans="1:61" ht="24.6" customHeight="1" x14ac:dyDescent="0.2">
      <c r="A10" s="409" t="s">
        <v>131</v>
      </c>
      <c r="B10" s="709">
        <v>35</v>
      </c>
      <c r="C10" s="408">
        <v>0.1076923076923077</v>
      </c>
      <c r="D10" s="709">
        <v>31</v>
      </c>
      <c r="E10" s="408">
        <v>9.7484276729559755E-2</v>
      </c>
      <c r="F10" s="709">
        <v>24</v>
      </c>
      <c r="G10" s="408">
        <v>7.9207920792079209E-2</v>
      </c>
      <c r="H10" s="709">
        <v>26</v>
      </c>
      <c r="I10" s="408">
        <v>7.407407407407407E-2</v>
      </c>
      <c r="J10" s="709">
        <v>18</v>
      </c>
      <c r="K10" s="408">
        <v>5.5214723926380369E-2</v>
      </c>
      <c r="L10" s="709">
        <v>14</v>
      </c>
      <c r="M10" s="408">
        <v>5.2238805970149252E-2</v>
      </c>
      <c r="N10" s="709">
        <v>10</v>
      </c>
      <c r="O10" s="408">
        <v>4.0983606557377046E-2</v>
      </c>
      <c r="P10" s="709">
        <v>13</v>
      </c>
      <c r="Q10" s="408">
        <v>4.3624161073825503E-2</v>
      </c>
      <c r="R10" s="709">
        <v>22</v>
      </c>
      <c r="S10" s="408">
        <v>7.6923076923076927E-2</v>
      </c>
      <c r="T10" s="709">
        <v>17</v>
      </c>
      <c r="U10" s="408">
        <v>6.3909774436090222E-2</v>
      </c>
      <c r="V10" s="709">
        <v>6</v>
      </c>
      <c r="W10" s="408">
        <v>2.3076923076923078E-2</v>
      </c>
      <c r="X10" s="709">
        <v>9</v>
      </c>
      <c r="Y10" s="408">
        <v>4.2857142857142858E-2</v>
      </c>
      <c r="Z10" s="199" t="s">
        <v>131</v>
      </c>
      <c r="AA10" s="203">
        <v>914</v>
      </c>
      <c r="AB10" s="728">
        <v>9.6627550481023367E-2</v>
      </c>
      <c r="AC10" s="203">
        <v>705</v>
      </c>
      <c r="AD10" s="728">
        <v>7.6455915844268516E-2</v>
      </c>
      <c r="AE10" s="203">
        <v>747</v>
      </c>
      <c r="AF10" s="728">
        <v>7.9987150658528752E-2</v>
      </c>
      <c r="AG10" s="203">
        <v>546</v>
      </c>
      <c r="AH10" s="728">
        <v>6.7407407407407402E-2</v>
      </c>
      <c r="AI10" s="203">
        <v>523</v>
      </c>
      <c r="AJ10" s="728">
        <v>6.9863745658562654E-2</v>
      </c>
      <c r="AK10" s="203">
        <v>504</v>
      </c>
      <c r="AL10" s="728">
        <v>6.7687348912167614E-2</v>
      </c>
      <c r="AM10" s="203">
        <v>467</v>
      </c>
      <c r="AN10" s="728">
        <v>5.8251216165647997E-2</v>
      </c>
      <c r="AO10" s="203">
        <v>420</v>
      </c>
      <c r="AP10" s="728">
        <v>5.6029882604055496E-2</v>
      </c>
      <c r="AQ10" s="203">
        <v>307</v>
      </c>
      <c r="AR10" s="728">
        <v>4.3527576917623705E-2</v>
      </c>
      <c r="AS10" s="203">
        <v>424</v>
      </c>
      <c r="AT10" s="728">
        <v>5.8378080682913398E-2</v>
      </c>
      <c r="AU10" s="203">
        <v>447</v>
      </c>
      <c r="AV10" s="728">
        <v>6.7624810892586984E-2</v>
      </c>
    </row>
    <row r="11" spans="1:61" ht="15" customHeight="1" thickBot="1" x14ac:dyDescent="0.25">
      <c r="A11" s="410" t="s">
        <v>132</v>
      </c>
      <c r="B11" s="414">
        <v>34</v>
      </c>
      <c r="C11" s="411">
        <v>0.10461538461538461</v>
      </c>
      <c r="D11" s="414">
        <v>24</v>
      </c>
      <c r="E11" s="411">
        <v>7.5471698113207544E-2</v>
      </c>
      <c r="F11" s="414">
        <v>30</v>
      </c>
      <c r="G11" s="411">
        <v>9.9009900990099015E-2</v>
      </c>
      <c r="H11" s="414">
        <v>50</v>
      </c>
      <c r="I11" s="411">
        <v>0.14245014245014245</v>
      </c>
      <c r="J11" s="414">
        <v>41</v>
      </c>
      <c r="K11" s="411">
        <v>0.12576687116564417</v>
      </c>
      <c r="L11" s="414">
        <v>49</v>
      </c>
      <c r="M11" s="411">
        <v>0.18283582089552239</v>
      </c>
      <c r="N11" s="414">
        <v>52</v>
      </c>
      <c r="O11" s="411">
        <v>0.21311475409836064</v>
      </c>
      <c r="P11" s="414">
        <v>60</v>
      </c>
      <c r="Q11" s="411">
        <v>0.20134228187919462</v>
      </c>
      <c r="R11" s="414">
        <v>60</v>
      </c>
      <c r="S11" s="411">
        <v>0.20979020979020979</v>
      </c>
      <c r="T11" s="414">
        <v>45</v>
      </c>
      <c r="U11" s="411">
        <v>0.16917293233082706</v>
      </c>
      <c r="V11" s="414">
        <v>42</v>
      </c>
      <c r="W11" s="411">
        <v>0.16153846153846155</v>
      </c>
      <c r="X11" s="414">
        <v>64</v>
      </c>
      <c r="Y11" s="411">
        <v>0.30476190476190479</v>
      </c>
      <c r="Z11" s="196" t="s">
        <v>132</v>
      </c>
      <c r="AA11" s="197">
        <v>940</v>
      </c>
      <c r="AB11" s="729">
        <v>9.9376255418120313E-2</v>
      </c>
      <c r="AC11" s="197">
        <v>969</v>
      </c>
      <c r="AD11" s="729">
        <v>0.10508621624552651</v>
      </c>
      <c r="AE11" s="197">
        <v>974</v>
      </c>
      <c r="AF11" s="729">
        <v>0.10429382160830925</v>
      </c>
      <c r="AG11" s="197">
        <v>995</v>
      </c>
      <c r="AH11" s="729">
        <v>0.12283950617283951</v>
      </c>
      <c r="AI11" s="197">
        <v>1029</v>
      </c>
      <c r="AJ11" s="729">
        <v>0.13745658562650281</v>
      </c>
      <c r="AK11" s="197">
        <v>1106</v>
      </c>
      <c r="AL11" s="729">
        <v>0.14853612677947892</v>
      </c>
      <c r="AM11" s="197">
        <v>0</v>
      </c>
      <c r="AN11" s="729">
        <v>0</v>
      </c>
      <c r="AO11" s="197">
        <v>1287</v>
      </c>
      <c r="AP11" s="729">
        <v>0.17169156883671291</v>
      </c>
      <c r="AQ11" s="197">
        <v>1189</v>
      </c>
      <c r="AR11" s="729">
        <v>0.16858074578193677</v>
      </c>
      <c r="AS11" s="197">
        <v>1165</v>
      </c>
      <c r="AT11" s="729">
        <v>0.1604020377254578</v>
      </c>
      <c r="AU11" s="197">
        <v>1785</v>
      </c>
      <c r="AV11" s="729">
        <v>0.27004538577912252</v>
      </c>
    </row>
    <row r="12" spans="1:61" ht="24.6" customHeight="1" x14ac:dyDescent="0.2">
      <c r="A12" s="415" t="s">
        <v>134</v>
      </c>
      <c r="B12" s="711">
        <v>3144</v>
      </c>
      <c r="C12" s="408">
        <v>1</v>
      </c>
      <c r="D12" s="711">
        <v>3423</v>
      </c>
      <c r="E12" s="408">
        <v>1</v>
      </c>
      <c r="F12" s="711">
        <v>3461</v>
      </c>
      <c r="G12" s="408">
        <v>1</v>
      </c>
      <c r="H12" s="711">
        <v>3554</v>
      </c>
      <c r="I12" s="408">
        <v>1</v>
      </c>
      <c r="J12" s="711">
        <v>3511</v>
      </c>
      <c r="K12" s="408">
        <v>1</v>
      </c>
      <c r="L12" s="711">
        <v>3183</v>
      </c>
      <c r="M12" s="408">
        <v>1</v>
      </c>
      <c r="N12" s="711">
        <v>3328</v>
      </c>
      <c r="O12" s="408">
        <v>1</v>
      </c>
      <c r="P12" s="711">
        <v>3906</v>
      </c>
      <c r="Q12" s="408">
        <v>1</v>
      </c>
      <c r="R12" s="711">
        <v>3789</v>
      </c>
      <c r="S12" s="408">
        <v>1</v>
      </c>
      <c r="T12" s="711">
        <v>3034</v>
      </c>
      <c r="U12" s="408">
        <v>1</v>
      </c>
      <c r="V12" s="711">
        <v>3119</v>
      </c>
      <c r="W12" s="408">
        <v>1</v>
      </c>
      <c r="X12" s="711">
        <v>2962</v>
      </c>
      <c r="Y12" s="408">
        <v>1</v>
      </c>
      <c r="Z12" s="200" t="s">
        <v>134</v>
      </c>
      <c r="AA12" s="205">
        <v>65178</v>
      </c>
      <c r="AB12" s="728">
        <v>1</v>
      </c>
      <c r="AC12" s="205">
        <v>64943</v>
      </c>
      <c r="AD12" s="728">
        <v>1</v>
      </c>
      <c r="AE12" s="205">
        <v>66294</v>
      </c>
      <c r="AF12" s="728">
        <v>1</v>
      </c>
      <c r="AG12" s="205">
        <v>64074</v>
      </c>
      <c r="AH12" s="728">
        <v>1</v>
      </c>
      <c r="AI12" s="205">
        <v>61519</v>
      </c>
      <c r="AJ12" s="728">
        <v>1</v>
      </c>
      <c r="AK12" s="205">
        <v>62101</v>
      </c>
      <c r="AL12" s="728">
        <v>1</v>
      </c>
      <c r="AM12" s="205">
        <v>69847</v>
      </c>
      <c r="AN12" s="728">
        <v>1</v>
      </c>
      <c r="AO12" s="205">
        <v>62957</v>
      </c>
      <c r="AP12" s="728">
        <v>1</v>
      </c>
      <c r="AQ12" s="205">
        <v>55754</v>
      </c>
      <c r="AR12" s="728">
        <v>1</v>
      </c>
      <c r="AS12" s="205">
        <v>58210</v>
      </c>
      <c r="AT12" s="728">
        <v>1</v>
      </c>
      <c r="AU12" s="205">
        <v>57198</v>
      </c>
      <c r="AV12" s="728">
        <v>1</v>
      </c>
    </row>
    <row r="13" spans="1:61" s="5" customFormat="1" ht="24.6" customHeight="1" x14ac:dyDescent="0.25">
      <c r="A13" s="409" t="s">
        <v>131</v>
      </c>
      <c r="B13" s="712">
        <v>134</v>
      </c>
      <c r="C13" s="408">
        <v>4.2620865139949109E-2</v>
      </c>
      <c r="D13" s="712">
        <v>121</v>
      </c>
      <c r="E13" s="408">
        <v>3.5349108968740869E-2</v>
      </c>
      <c r="F13" s="712">
        <v>89</v>
      </c>
      <c r="G13" s="408">
        <v>2.5715111239526148E-2</v>
      </c>
      <c r="H13" s="712">
        <v>115</v>
      </c>
      <c r="I13" s="408">
        <v>3.2357906584130555E-2</v>
      </c>
      <c r="J13" s="712">
        <v>75</v>
      </c>
      <c r="K13" s="408">
        <v>2.1361435488464826E-2</v>
      </c>
      <c r="L13" s="712">
        <v>43</v>
      </c>
      <c r="M13" s="408">
        <v>1.3509267986176562E-2</v>
      </c>
      <c r="N13" s="712">
        <v>62</v>
      </c>
      <c r="O13" s="408">
        <v>1.8629807692307692E-2</v>
      </c>
      <c r="P13" s="712">
        <v>63</v>
      </c>
      <c r="Q13" s="408">
        <v>1.6129032258064516E-2</v>
      </c>
      <c r="R13" s="712">
        <v>82</v>
      </c>
      <c r="S13" s="408">
        <v>2.1641594088149908E-2</v>
      </c>
      <c r="T13" s="712">
        <v>55</v>
      </c>
      <c r="U13" s="408">
        <v>1.8127883981542518E-2</v>
      </c>
      <c r="V13" s="712">
        <v>45</v>
      </c>
      <c r="W13" s="408">
        <v>1.4427701186277652E-2</v>
      </c>
      <c r="X13" s="712">
        <v>50</v>
      </c>
      <c r="Y13" s="408">
        <v>1.6880486158001352E-2</v>
      </c>
      <c r="Z13" s="199" t="s">
        <v>131</v>
      </c>
      <c r="AA13" s="206">
        <v>2867</v>
      </c>
      <c r="AB13" s="728">
        <v>4.398723495658044E-2</v>
      </c>
      <c r="AC13" s="206">
        <v>2342</v>
      </c>
      <c r="AD13" s="728">
        <v>3.6062393175553945E-2</v>
      </c>
      <c r="AE13" s="206">
        <v>2403</v>
      </c>
      <c r="AF13" s="728">
        <v>3.6247624219386369E-2</v>
      </c>
      <c r="AG13" s="206">
        <v>1793</v>
      </c>
      <c r="AH13" s="728">
        <v>2.7983269344820053E-2</v>
      </c>
      <c r="AI13" s="206">
        <v>1614</v>
      </c>
      <c r="AJ13" s="728">
        <v>2.6235797070823647E-2</v>
      </c>
      <c r="AK13" s="206">
        <v>1634</v>
      </c>
      <c r="AL13" s="728">
        <v>2.6311975652565982E-2</v>
      </c>
      <c r="AM13" s="206">
        <v>1465</v>
      </c>
      <c r="AN13" s="728">
        <v>2.097441550818217E-2</v>
      </c>
      <c r="AO13" s="206">
        <v>1439</v>
      </c>
      <c r="AP13" s="728">
        <v>2.2856870562447385E-2</v>
      </c>
      <c r="AQ13" s="206">
        <v>1089</v>
      </c>
      <c r="AR13" s="728">
        <v>1.9532230871327619E-2</v>
      </c>
      <c r="AS13" s="206">
        <v>1430</v>
      </c>
      <c r="AT13" s="728">
        <v>2.4566225734409895E-2</v>
      </c>
      <c r="AU13" s="206">
        <v>1371</v>
      </c>
      <c r="AV13" s="728">
        <v>2.3969369558376166E-2</v>
      </c>
    </row>
    <row r="14" spans="1:61" s="5" customFormat="1" ht="15" customHeight="1" x14ac:dyDescent="0.25">
      <c r="A14" s="407" t="s">
        <v>132</v>
      </c>
      <c r="B14" s="712">
        <v>880</v>
      </c>
      <c r="C14" s="408">
        <v>0.27989821882951654</v>
      </c>
      <c r="D14" s="712">
        <v>938</v>
      </c>
      <c r="E14" s="408">
        <v>0.27402862985685073</v>
      </c>
      <c r="F14" s="712">
        <v>1173</v>
      </c>
      <c r="G14" s="408">
        <v>0.33891938746027161</v>
      </c>
      <c r="H14" s="712">
        <v>1208</v>
      </c>
      <c r="I14" s="408">
        <v>0.33989870568373665</v>
      </c>
      <c r="J14" s="712">
        <v>1313</v>
      </c>
      <c r="K14" s="408">
        <v>0.37396753061805754</v>
      </c>
      <c r="L14" s="712">
        <v>1281</v>
      </c>
      <c r="M14" s="408">
        <v>0.40245051837888784</v>
      </c>
      <c r="N14" s="712">
        <v>1328</v>
      </c>
      <c r="O14" s="408">
        <v>0.39903846153846156</v>
      </c>
      <c r="P14" s="712">
        <v>1903</v>
      </c>
      <c r="Q14" s="408">
        <v>0.48719918074756785</v>
      </c>
      <c r="R14" s="712">
        <v>1873</v>
      </c>
      <c r="S14" s="408">
        <v>0.49432567959883872</v>
      </c>
      <c r="T14" s="712">
        <v>1440</v>
      </c>
      <c r="U14" s="408">
        <v>0.47462096242584045</v>
      </c>
      <c r="V14" s="712">
        <v>1303</v>
      </c>
      <c r="W14" s="408">
        <v>0.41776210323821739</v>
      </c>
      <c r="X14" s="712">
        <v>1574</v>
      </c>
      <c r="Y14" s="408">
        <v>0.53139770425388255</v>
      </c>
      <c r="Z14" s="156" t="s">
        <v>132</v>
      </c>
      <c r="AA14" s="206">
        <v>16365</v>
      </c>
      <c r="AB14" s="728">
        <v>0.25108165331860444</v>
      </c>
      <c r="AC14" s="206">
        <v>17979</v>
      </c>
      <c r="AD14" s="728">
        <v>0.27684276981352879</v>
      </c>
      <c r="AE14" s="206">
        <v>18572</v>
      </c>
      <c r="AF14" s="728">
        <v>0.28014601623072977</v>
      </c>
      <c r="AG14" s="206">
        <v>19627</v>
      </c>
      <c r="AH14" s="728">
        <v>0.30631769516496549</v>
      </c>
      <c r="AI14" s="206">
        <v>19975</v>
      </c>
      <c r="AJ14" s="728">
        <v>0.32469643524764707</v>
      </c>
      <c r="AK14" s="206">
        <v>21424</v>
      </c>
      <c r="AL14" s="728">
        <v>0.34498639313376595</v>
      </c>
      <c r="AM14" s="206">
        <v>27984</v>
      </c>
      <c r="AN14" s="728">
        <v>0.40064712872421149</v>
      </c>
      <c r="AO14" s="206">
        <v>25360</v>
      </c>
      <c r="AP14" s="728">
        <v>0.40281461950219993</v>
      </c>
      <c r="AQ14" s="206">
        <v>21693</v>
      </c>
      <c r="AR14" s="728">
        <v>0.3890841912687879</v>
      </c>
      <c r="AS14" s="206">
        <v>20654</v>
      </c>
      <c r="AT14" s="728">
        <v>0.35481875966328807</v>
      </c>
      <c r="AU14" s="206">
        <v>26194</v>
      </c>
      <c r="AV14" s="728">
        <v>0.45795307528235252</v>
      </c>
    </row>
    <row r="15" spans="1:61" s="5" customFormat="1" ht="15" customHeight="1" x14ac:dyDescent="0.25">
      <c r="A15" s="713"/>
      <c r="B15" s="714"/>
      <c r="C15" s="715"/>
      <c r="D15" s="714"/>
      <c r="E15" s="715"/>
      <c r="F15" s="714"/>
      <c r="G15" s="715"/>
      <c r="H15" s="714"/>
      <c r="I15" s="715"/>
      <c r="J15" s="714"/>
      <c r="K15" s="715"/>
      <c r="L15" s="714"/>
      <c r="M15" s="715"/>
      <c r="N15" s="714"/>
      <c r="O15" s="715"/>
      <c r="P15" s="714"/>
      <c r="Q15" s="715"/>
      <c r="R15" s="714"/>
      <c r="S15" s="715"/>
      <c r="T15" s="714"/>
      <c r="U15" s="715"/>
      <c r="V15" s="714"/>
      <c r="W15" s="715"/>
      <c r="X15" s="714"/>
      <c r="Y15" s="715"/>
      <c r="Z15" s="159"/>
      <c r="AA15" s="716"/>
      <c r="AB15" s="717"/>
      <c r="AC15" s="716"/>
      <c r="AD15" s="717"/>
      <c r="AE15" s="716"/>
      <c r="AF15" s="717"/>
      <c r="AG15" s="716"/>
      <c r="AH15" s="717"/>
      <c r="AI15" s="716"/>
      <c r="AJ15" s="717"/>
      <c r="AK15" s="716"/>
      <c r="AL15" s="717"/>
      <c r="AM15" s="716"/>
      <c r="AN15" s="717"/>
      <c r="AO15" s="716"/>
      <c r="AP15" s="717"/>
      <c r="AQ15" s="716"/>
      <c r="AR15" s="717"/>
      <c r="AS15" s="716"/>
      <c r="AT15" s="717"/>
      <c r="AU15" s="716"/>
      <c r="AV15" s="717"/>
    </row>
    <row r="16" spans="1:61" s="5" customFormat="1" ht="15" customHeight="1" x14ac:dyDescent="0.25">
      <c r="A16" s="968" t="s">
        <v>87</v>
      </c>
      <c r="B16" s="970">
        <v>2018</v>
      </c>
      <c r="C16" s="971"/>
      <c r="D16" s="970">
        <v>2019</v>
      </c>
      <c r="E16" s="971"/>
      <c r="I16"/>
      <c r="J16"/>
      <c r="K16"/>
      <c r="L16"/>
      <c r="M16"/>
      <c r="N16"/>
      <c r="O16"/>
      <c r="P16"/>
      <c r="Q16"/>
      <c r="R16"/>
      <c r="S16"/>
      <c r="T16"/>
      <c r="U16"/>
      <c r="V16"/>
      <c r="W16"/>
      <c r="X16"/>
      <c r="Y16"/>
      <c r="Z16" s="972" t="s">
        <v>87</v>
      </c>
      <c r="AA16" s="965">
        <v>2018</v>
      </c>
      <c r="AB16" s="965"/>
      <c r="AC16" s="965">
        <v>2019</v>
      </c>
      <c r="AD16" s="965"/>
    </row>
    <row r="17" spans="1:43" s="5" customFormat="1" ht="15" customHeight="1" x14ac:dyDescent="0.25">
      <c r="A17" s="969"/>
      <c r="B17" s="403" t="s">
        <v>129</v>
      </c>
      <c r="C17" s="404" t="s">
        <v>1</v>
      </c>
      <c r="D17" s="403" t="s">
        <v>129</v>
      </c>
      <c r="E17" s="404" t="s">
        <v>1</v>
      </c>
      <c r="I17"/>
      <c r="J17"/>
      <c r="K17"/>
      <c r="L17"/>
      <c r="M17"/>
      <c r="N17"/>
      <c r="O17"/>
      <c r="P17"/>
      <c r="Q17"/>
      <c r="R17"/>
      <c r="S17"/>
      <c r="T17"/>
      <c r="U17"/>
      <c r="V17"/>
      <c r="W17"/>
      <c r="X17"/>
      <c r="Y17"/>
      <c r="Z17" s="972"/>
      <c r="AA17" s="182" t="s">
        <v>129</v>
      </c>
      <c r="AB17" s="182" t="s">
        <v>1</v>
      </c>
      <c r="AC17" s="182" t="s">
        <v>129</v>
      </c>
      <c r="AD17" s="182" t="s">
        <v>1</v>
      </c>
    </row>
    <row r="18" spans="1:43" s="5" customFormat="1" ht="23.25" x14ac:dyDescent="0.25">
      <c r="A18" s="406" t="s">
        <v>130</v>
      </c>
      <c r="B18" s="709">
        <v>2785</v>
      </c>
      <c r="C18" s="408">
        <v>1</v>
      </c>
      <c r="D18" s="417">
        <v>2252</v>
      </c>
      <c r="E18" s="408">
        <v>1</v>
      </c>
      <c r="G18" s="718"/>
      <c r="I18"/>
      <c r="J18"/>
      <c r="K18"/>
      <c r="L18"/>
      <c r="M18"/>
      <c r="N18"/>
      <c r="O18"/>
      <c r="P18"/>
      <c r="Q18"/>
      <c r="R18"/>
      <c r="S18"/>
      <c r="T18"/>
      <c r="U18"/>
      <c r="V18"/>
      <c r="W18"/>
      <c r="X18"/>
      <c r="Y18"/>
      <c r="Z18" s="198" t="s">
        <v>130</v>
      </c>
      <c r="AA18" s="203">
        <v>50232</v>
      </c>
      <c r="AB18" s="728">
        <v>1</v>
      </c>
      <c r="AC18" s="203">
        <v>47672</v>
      </c>
      <c r="AD18" s="728">
        <v>1</v>
      </c>
    </row>
    <row r="19" spans="1:43" s="5" customFormat="1" ht="23.25" x14ac:dyDescent="0.25">
      <c r="A19" s="409" t="s">
        <v>131</v>
      </c>
      <c r="B19" s="709">
        <v>39</v>
      </c>
      <c r="C19" s="408">
        <v>1.400359066427289E-2</v>
      </c>
      <c r="D19" s="407">
        <v>34</v>
      </c>
      <c r="E19" s="408">
        <v>1.5097690941385435E-2</v>
      </c>
      <c r="G19" s="719"/>
      <c r="I19" s="89"/>
      <c r="J19" s="10"/>
      <c r="K19" s="59"/>
      <c r="L19" s="59"/>
      <c r="M19" s="59"/>
      <c r="N19" s="59"/>
      <c r="O19" s="59"/>
      <c r="R19" s="89"/>
      <c r="S19" s="89"/>
      <c r="T19" s="89"/>
      <c r="U19" s="89"/>
      <c r="V19" s="89"/>
      <c r="W19" s="89"/>
      <c r="X19" s="89"/>
      <c r="Y19" s="89"/>
      <c r="Z19" s="199" t="s">
        <v>131</v>
      </c>
      <c r="AA19" s="203">
        <v>824</v>
      </c>
      <c r="AB19" s="728">
        <v>1.640388596910336E-2</v>
      </c>
      <c r="AC19" s="203">
        <v>784</v>
      </c>
      <c r="AD19" s="728">
        <v>1.6445712367846956E-2</v>
      </c>
    </row>
    <row r="20" spans="1:43" s="5" customFormat="1" ht="15.75" thickBot="1" x14ac:dyDescent="0.3">
      <c r="A20" s="410" t="s">
        <v>132</v>
      </c>
      <c r="B20" s="414">
        <v>1608</v>
      </c>
      <c r="C20" s="411">
        <v>0.57737881508078992</v>
      </c>
      <c r="D20" s="414">
        <v>1073</v>
      </c>
      <c r="E20" s="411">
        <v>0.47646536412078155</v>
      </c>
      <c r="M20" s="59"/>
      <c r="N20" s="59"/>
      <c r="O20" s="59"/>
      <c r="R20" s="691"/>
      <c r="S20" s="691"/>
      <c r="T20" s="691"/>
      <c r="U20" s="691"/>
      <c r="V20" s="691"/>
      <c r="W20" s="691"/>
      <c r="X20" s="691"/>
      <c r="Y20" s="691"/>
      <c r="Z20" s="156" t="s">
        <v>132</v>
      </c>
      <c r="AA20" s="203">
        <v>24656</v>
      </c>
      <c r="AB20" s="728">
        <v>0.49084249084249082</v>
      </c>
      <c r="AC20" s="203">
        <v>17753</v>
      </c>
      <c r="AD20" s="728">
        <v>0.37239889243161606</v>
      </c>
    </row>
    <row r="21" spans="1:43" s="5" customFormat="1" ht="23.25" x14ac:dyDescent="0.25">
      <c r="A21" s="412" t="s">
        <v>133</v>
      </c>
      <c r="B21" s="710">
        <v>275</v>
      </c>
      <c r="C21" s="408">
        <v>1</v>
      </c>
      <c r="D21" s="413">
        <v>260</v>
      </c>
      <c r="E21" s="408">
        <v>1</v>
      </c>
      <c r="M21" s="708"/>
      <c r="N21" s="706"/>
      <c r="O21" s="89"/>
      <c r="P21" s="707"/>
      <c r="Q21" s="705"/>
      <c r="R21" s="705"/>
      <c r="S21" s="705"/>
      <c r="T21" s="705"/>
      <c r="U21" s="705"/>
      <c r="V21" s="705"/>
      <c r="W21" s="705"/>
      <c r="X21" s="705"/>
      <c r="Y21" s="705"/>
      <c r="Z21" s="198" t="s">
        <v>133</v>
      </c>
      <c r="AA21" s="203">
        <v>6604</v>
      </c>
      <c r="AB21" s="728">
        <v>1</v>
      </c>
      <c r="AC21" s="203">
        <v>6434</v>
      </c>
      <c r="AD21" s="728">
        <v>1</v>
      </c>
    </row>
    <row r="22" spans="1:43" s="5" customFormat="1" ht="23.25" x14ac:dyDescent="0.25">
      <c r="A22" s="409" t="s">
        <v>131</v>
      </c>
      <c r="B22" s="709">
        <v>8</v>
      </c>
      <c r="C22" s="408">
        <v>2.9090909090909091E-2</v>
      </c>
      <c r="D22" s="407">
        <v>21</v>
      </c>
      <c r="E22" s="408">
        <v>8.0769230769230774E-2</v>
      </c>
      <c r="M22" s="708"/>
      <c r="N22" s="706"/>
      <c r="O22" s="89"/>
      <c r="P22" s="707"/>
      <c r="Q22" s="705"/>
      <c r="R22" s="705"/>
      <c r="S22" s="705"/>
      <c r="T22" s="705"/>
      <c r="U22" s="705"/>
      <c r="V22" s="705"/>
      <c r="W22" s="705"/>
      <c r="X22" s="705"/>
      <c r="Y22" s="705"/>
      <c r="Z22" s="199" t="s">
        <v>131</v>
      </c>
      <c r="AA22" s="203">
        <v>504</v>
      </c>
      <c r="AB22" s="728">
        <v>7.6317383403997574E-2</v>
      </c>
      <c r="AC22" s="203">
        <v>480</v>
      </c>
      <c r="AD22" s="728">
        <v>7.4603668013677335E-2</v>
      </c>
    </row>
    <row r="23" spans="1:43" s="5" customFormat="1" ht="15.75" thickBot="1" x14ac:dyDescent="0.3">
      <c r="A23" s="410" t="s">
        <v>132</v>
      </c>
      <c r="B23" s="414">
        <v>97</v>
      </c>
      <c r="C23" s="411">
        <v>0.35272727272727272</v>
      </c>
      <c r="D23" s="414">
        <v>36</v>
      </c>
      <c r="E23" s="411">
        <v>0.13846153846153847</v>
      </c>
      <c r="M23" s="708"/>
      <c r="N23" s="706"/>
      <c r="O23" s="89"/>
      <c r="P23" s="707"/>
      <c r="Q23" s="705"/>
      <c r="R23" s="705"/>
      <c r="S23" s="705"/>
      <c r="T23" s="705"/>
      <c r="U23" s="705"/>
      <c r="V23" s="705"/>
      <c r="W23" s="705"/>
      <c r="X23" s="705"/>
      <c r="Y23" s="705"/>
      <c r="Z23" s="156" t="s">
        <v>132</v>
      </c>
      <c r="AA23" s="203">
        <v>1754</v>
      </c>
      <c r="AB23" s="728">
        <v>0.26559660811629315</v>
      </c>
      <c r="AC23" s="203">
        <v>893</v>
      </c>
      <c r="AD23" s="728">
        <v>0.13879390736711222</v>
      </c>
    </row>
    <row r="24" spans="1:43" s="5" customFormat="1" ht="23.25" x14ac:dyDescent="0.25">
      <c r="A24" s="415" t="s">
        <v>134</v>
      </c>
      <c r="B24" s="711">
        <v>3150</v>
      </c>
      <c r="C24" s="408">
        <v>1</v>
      </c>
      <c r="D24" s="711">
        <v>2927</v>
      </c>
      <c r="E24" s="408">
        <v>1</v>
      </c>
      <c r="M24" s="708"/>
      <c r="N24" s="706"/>
      <c r="O24" s="89"/>
      <c r="P24" s="707"/>
      <c r="Q24" s="705"/>
      <c r="R24" s="705"/>
      <c r="S24" s="705"/>
      <c r="T24" s="705"/>
      <c r="U24" s="705"/>
      <c r="V24" s="705"/>
      <c r="W24" s="705"/>
      <c r="X24" s="705"/>
      <c r="Y24" s="705"/>
      <c r="Z24" s="198" t="s">
        <v>134</v>
      </c>
      <c r="AA24" s="206">
        <v>56836</v>
      </c>
      <c r="AB24" s="728">
        <v>1</v>
      </c>
      <c r="AC24" s="206">
        <v>54106</v>
      </c>
      <c r="AD24" s="728">
        <v>1</v>
      </c>
    </row>
    <row r="25" spans="1:43" s="5" customFormat="1" ht="23.25" x14ac:dyDescent="0.25">
      <c r="A25" s="409" t="s">
        <v>131</v>
      </c>
      <c r="B25" s="712">
        <v>71</v>
      </c>
      <c r="C25" s="408">
        <v>2.253968253968254E-2</v>
      </c>
      <c r="D25" s="416">
        <v>65</v>
      </c>
      <c r="E25" s="408">
        <v>2.2207037922787838E-2</v>
      </c>
      <c r="M25" s="708"/>
      <c r="N25" s="706"/>
      <c r="O25" s="89"/>
      <c r="P25" s="707"/>
      <c r="Q25" s="705"/>
      <c r="R25" s="705"/>
      <c r="S25" s="705"/>
      <c r="T25" s="705"/>
      <c r="U25" s="705"/>
      <c r="V25" s="705"/>
      <c r="W25" s="705"/>
      <c r="X25" s="705"/>
      <c r="Y25" s="705"/>
      <c r="Z25" s="199" t="s">
        <v>131</v>
      </c>
      <c r="AA25" s="206">
        <v>1339</v>
      </c>
      <c r="AB25" s="728">
        <v>2.3559011893870083E-2</v>
      </c>
      <c r="AC25" s="206">
        <v>1275</v>
      </c>
      <c r="AD25" s="728">
        <v>2.3564854175137692E-2</v>
      </c>
    </row>
    <row r="26" spans="1:43" s="5" customFormat="1" ht="15" x14ac:dyDescent="0.25">
      <c r="A26" s="407" t="s">
        <v>132</v>
      </c>
      <c r="B26" s="712">
        <v>1705</v>
      </c>
      <c r="C26" s="408">
        <v>0.54126984126984123</v>
      </c>
      <c r="D26" s="712">
        <v>1238</v>
      </c>
      <c r="E26" s="408">
        <v>0.42295866074478988</v>
      </c>
      <c r="M26" s="708"/>
      <c r="N26" s="706"/>
      <c r="O26" s="89"/>
      <c r="P26" s="707"/>
      <c r="Q26" s="705"/>
      <c r="R26" s="705"/>
      <c r="S26" s="705"/>
      <c r="T26" s="705"/>
      <c r="U26" s="705"/>
      <c r="V26" s="705"/>
      <c r="W26" s="705"/>
      <c r="X26" s="705"/>
      <c r="Y26" s="705"/>
      <c r="Z26" s="156" t="s">
        <v>132</v>
      </c>
      <c r="AA26" s="206">
        <v>26410</v>
      </c>
      <c r="AB26" s="728">
        <v>0.46467027940038003</v>
      </c>
      <c r="AC26" s="206">
        <v>18650</v>
      </c>
      <c r="AD26" s="728">
        <v>0.34469374930691604</v>
      </c>
    </row>
    <row r="27" spans="1:43" s="5" customFormat="1" ht="15" customHeight="1" x14ac:dyDescent="0.25">
      <c r="A27" s="3" t="s">
        <v>98</v>
      </c>
      <c r="B27"/>
      <c r="C27"/>
      <c r="D27"/>
      <c r="E27"/>
      <c r="F27"/>
      <c r="G27"/>
      <c r="H27"/>
      <c r="M27" s="89"/>
      <c r="N27" s="89"/>
      <c r="O27" s="89"/>
      <c r="P27" s="89"/>
      <c r="Q27" s="89"/>
      <c r="R27" s="89"/>
      <c r="S27" s="89"/>
      <c r="T27" s="89"/>
      <c r="U27" s="89"/>
      <c r="V27" s="89"/>
      <c r="W27" s="89"/>
      <c r="X27" s="89"/>
      <c r="Y27" s="89"/>
      <c r="Z27" s="3" t="s">
        <v>98</v>
      </c>
      <c r="AA27" s="89"/>
      <c r="AB27" s="89"/>
      <c r="AC27" s="110"/>
      <c r="AD27" s="110"/>
    </row>
    <row r="28" spans="1:43" s="5" customFormat="1" ht="15" customHeight="1" x14ac:dyDescent="0.25">
      <c r="A28" s="3" t="s">
        <v>99</v>
      </c>
      <c r="B28"/>
      <c r="C28"/>
      <c r="D28"/>
      <c r="E28"/>
      <c r="F28"/>
      <c r="G28"/>
      <c r="H28" s="89"/>
      <c r="N28" s="89"/>
      <c r="O28" s="89"/>
      <c r="P28" s="89"/>
      <c r="Q28" s="89"/>
      <c r="R28" s="89"/>
      <c r="S28" s="365" t="s">
        <v>316</v>
      </c>
      <c r="T28" s="89"/>
      <c r="U28" s="89"/>
      <c r="V28" s="89"/>
      <c r="W28" s="89"/>
      <c r="X28" s="89"/>
      <c r="Y28" s="89"/>
      <c r="Z28" s="3" t="s">
        <v>99</v>
      </c>
      <c r="AA28" s="89"/>
      <c r="AB28" s="89"/>
      <c r="AC28" s="110"/>
      <c r="AD28" s="110"/>
      <c r="AQ28" s="365" t="s">
        <v>316</v>
      </c>
    </row>
    <row r="29" spans="1:43" s="5" customFormat="1" ht="15" customHeight="1" x14ac:dyDescent="0.25">
      <c r="A29" s="10" t="s">
        <v>135</v>
      </c>
      <c r="B29"/>
      <c r="C29"/>
      <c r="D29"/>
      <c r="E29"/>
      <c r="F29"/>
      <c r="G29"/>
      <c r="N29" s="89"/>
      <c r="O29" s="89"/>
      <c r="P29" s="89"/>
      <c r="Q29" s="89"/>
      <c r="R29" s="89"/>
      <c r="T29" s="89"/>
      <c r="U29" s="89"/>
      <c r="V29" s="89"/>
      <c r="W29" s="89"/>
      <c r="X29" s="89"/>
      <c r="Y29" s="89"/>
      <c r="Z29" s="10" t="s">
        <v>135</v>
      </c>
      <c r="AA29" s="89"/>
      <c r="AB29" s="89"/>
      <c r="AC29" s="110"/>
      <c r="AD29" s="110"/>
    </row>
    <row r="30" spans="1:43" s="5" customFormat="1" ht="15" customHeight="1" x14ac:dyDescent="0.25">
      <c r="N30" s="89"/>
      <c r="O30" s="89"/>
      <c r="P30" s="89"/>
      <c r="Q30" s="89"/>
      <c r="R30" s="89"/>
      <c r="S30" s="365" t="s">
        <v>316</v>
      </c>
      <c r="T30" s="89"/>
      <c r="U30" s="89"/>
      <c r="V30" s="89"/>
      <c r="W30" s="89"/>
      <c r="X30" s="89"/>
      <c r="Y30" s="89"/>
      <c r="AQ30" s="365" t="s">
        <v>316</v>
      </c>
    </row>
    <row r="31" spans="1:43" s="5" customFormat="1" ht="15" customHeight="1" x14ac:dyDescent="0.25">
      <c r="M31" s="89"/>
      <c r="N31" s="89"/>
      <c r="O31" s="89"/>
      <c r="P31" s="89"/>
      <c r="Q31" s="89"/>
      <c r="R31" s="89"/>
      <c r="S31" s="89"/>
      <c r="T31" s="89"/>
      <c r="U31" s="89"/>
      <c r="V31" s="89"/>
      <c r="W31" s="89"/>
      <c r="X31" s="89"/>
      <c r="Y31" s="89"/>
    </row>
    <row r="32" spans="1:43" s="5" customFormat="1" ht="15" customHeight="1" x14ac:dyDescent="0.25">
      <c r="A32" s="720"/>
      <c r="B32" s="721">
        <v>2005</v>
      </c>
      <c r="C32" s="721">
        <v>2006</v>
      </c>
      <c r="D32" s="721">
        <v>2008</v>
      </c>
      <c r="E32" s="721">
        <v>2009</v>
      </c>
      <c r="F32" s="721">
        <v>2010</v>
      </c>
      <c r="G32" s="721">
        <v>2011</v>
      </c>
      <c r="H32" s="721">
        <v>2012</v>
      </c>
      <c r="I32" s="721">
        <v>2013</v>
      </c>
      <c r="J32" s="721">
        <v>2014</v>
      </c>
      <c r="K32" s="721">
        <v>2015</v>
      </c>
      <c r="L32" s="721">
        <v>2016</v>
      </c>
      <c r="M32" s="721">
        <v>2017</v>
      </c>
      <c r="N32" s="105">
        <v>2018</v>
      </c>
      <c r="O32" s="105">
        <v>2019</v>
      </c>
      <c r="P32" s="59"/>
      <c r="Q32" s="59"/>
      <c r="R32" s="59"/>
      <c r="S32" s="59"/>
      <c r="T32" s="59"/>
      <c r="U32" s="59"/>
      <c r="V32" s="59"/>
      <c r="W32" s="59"/>
      <c r="X32" s="59"/>
      <c r="Y32" s="59"/>
    </row>
    <row r="33" spans="1:39" s="5" customFormat="1" ht="15" customHeight="1" x14ac:dyDescent="0.25">
      <c r="A33" s="722" t="s">
        <v>130</v>
      </c>
      <c r="B33" s="159">
        <f t="shared" ref="B33:B38" si="0">B6</f>
        <v>2819</v>
      </c>
      <c r="C33" s="159">
        <f t="shared" ref="C33:C38" si="1">D6</f>
        <v>3105</v>
      </c>
      <c r="D33" s="159">
        <f t="shared" ref="D33:D38" si="2">F6</f>
        <v>3158</v>
      </c>
      <c r="E33" s="159">
        <f t="shared" ref="E33:E38" si="3">H6</f>
        <v>3203</v>
      </c>
      <c r="F33" s="159">
        <f t="shared" ref="F33:F38" si="4">J6</f>
        <v>3185</v>
      </c>
      <c r="G33" s="159">
        <f t="shared" ref="G33:G38" si="5">L6</f>
        <v>2915</v>
      </c>
      <c r="H33" s="159">
        <f t="shared" ref="H33:H38" si="6">N6</f>
        <v>3084</v>
      </c>
      <c r="I33" s="159">
        <f t="shared" ref="I33:I38" si="7">P6</f>
        <v>3608</v>
      </c>
      <c r="J33" s="159">
        <f t="shared" ref="J33:J38" si="8">R6</f>
        <v>3503</v>
      </c>
      <c r="K33" s="159">
        <f t="shared" ref="K33:K38" si="9">T6</f>
        <v>2768</v>
      </c>
      <c r="L33" s="723">
        <f t="shared" ref="L33:L38" si="10">V6</f>
        <v>2859</v>
      </c>
      <c r="M33" s="723">
        <f t="shared" ref="M33:M38" si="11">X6</f>
        <v>2752</v>
      </c>
      <c r="N33" s="724">
        <f>B18</f>
        <v>2785</v>
      </c>
      <c r="O33" s="724">
        <f>D18</f>
        <v>2252</v>
      </c>
      <c r="P33" s="59"/>
      <c r="Q33" s="59"/>
      <c r="R33" s="59"/>
      <c r="S33" s="59"/>
      <c r="T33" s="59"/>
      <c r="U33" s="59"/>
      <c r="V33" s="59"/>
      <c r="W33" s="59"/>
      <c r="X33" s="59"/>
      <c r="Y33" s="59"/>
    </row>
    <row r="34" spans="1:39" s="5" customFormat="1" ht="15" customHeight="1" x14ac:dyDescent="0.25">
      <c r="A34" s="722" t="s">
        <v>131</v>
      </c>
      <c r="B34" s="159">
        <f t="shared" si="0"/>
        <v>99</v>
      </c>
      <c r="C34" s="159">
        <f t="shared" si="1"/>
        <v>90</v>
      </c>
      <c r="D34" s="159">
        <f t="shared" si="2"/>
        <v>65</v>
      </c>
      <c r="E34" s="159">
        <f t="shared" si="3"/>
        <v>89</v>
      </c>
      <c r="F34" s="159">
        <f t="shared" si="4"/>
        <v>57</v>
      </c>
      <c r="G34" s="159">
        <f t="shared" si="5"/>
        <v>29</v>
      </c>
      <c r="H34" s="159">
        <f t="shared" si="6"/>
        <v>52</v>
      </c>
      <c r="I34" s="159">
        <f t="shared" si="7"/>
        <v>50</v>
      </c>
      <c r="J34" s="159">
        <f t="shared" si="8"/>
        <v>60</v>
      </c>
      <c r="K34" s="159">
        <f t="shared" si="9"/>
        <v>38</v>
      </c>
      <c r="L34" s="723">
        <f t="shared" si="10"/>
        <v>39</v>
      </c>
      <c r="M34" s="723">
        <f t="shared" si="11"/>
        <v>41</v>
      </c>
      <c r="N34" s="724">
        <f t="shared" ref="N34:N38" si="12">B19</f>
        <v>39</v>
      </c>
      <c r="O34" s="724">
        <f>D19</f>
        <v>34</v>
      </c>
      <c r="P34" s="59"/>
      <c r="Q34" s="59"/>
      <c r="R34" s="59"/>
      <c r="S34" s="59"/>
      <c r="T34" s="59"/>
      <c r="U34" s="59"/>
      <c r="V34" s="59"/>
      <c r="W34" s="59"/>
      <c r="X34" s="59"/>
      <c r="Y34" s="59"/>
    </row>
    <row r="35" spans="1:39" s="5" customFormat="1" ht="15" customHeight="1" x14ac:dyDescent="0.25">
      <c r="A35" s="722" t="s">
        <v>132</v>
      </c>
      <c r="B35" s="159">
        <f t="shared" si="0"/>
        <v>846</v>
      </c>
      <c r="C35" s="159">
        <f t="shared" si="1"/>
        <v>914</v>
      </c>
      <c r="D35" s="159">
        <f t="shared" si="2"/>
        <v>1143</v>
      </c>
      <c r="E35" s="159">
        <f t="shared" si="3"/>
        <v>1158</v>
      </c>
      <c r="F35" s="159">
        <f t="shared" si="4"/>
        <v>1272</v>
      </c>
      <c r="G35" s="159">
        <f t="shared" si="5"/>
        <v>1232</v>
      </c>
      <c r="H35" s="159">
        <f t="shared" si="6"/>
        <v>1276</v>
      </c>
      <c r="I35" s="159">
        <f t="shared" si="7"/>
        <v>1843</v>
      </c>
      <c r="J35" s="159">
        <f t="shared" si="8"/>
        <v>1813</v>
      </c>
      <c r="K35" s="159">
        <f t="shared" si="9"/>
        <v>1395</v>
      </c>
      <c r="L35" s="723">
        <f t="shared" si="10"/>
        <v>1261</v>
      </c>
      <c r="M35" s="723">
        <f t="shared" si="11"/>
        <v>1510</v>
      </c>
      <c r="N35" s="724">
        <f t="shared" si="12"/>
        <v>1608</v>
      </c>
      <c r="O35" s="724">
        <f>D20</f>
        <v>1073</v>
      </c>
      <c r="P35" s="59"/>
      <c r="Q35" s="59"/>
      <c r="R35" s="59"/>
      <c r="S35" s="59"/>
      <c r="T35" s="59"/>
      <c r="U35" s="59"/>
      <c r="V35" s="59"/>
      <c r="W35" s="59"/>
      <c r="X35" s="59"/>
      <c r="Y35" s="59"/>
      <c r="Z35" s="725"/>
      <c r="AA35" s="721">
        <v>2006</v>
      </c>
      <c r="AB35" s="721">
        <v>2008</v>
      </c>
      <c r="AC35" s="721">
        <v>2009</v>
      </c>
      <c r="AD35" s="721">
        <v>2010</v>
      </c>
      <c r="AE35" s="721">
        <v>2011</v>
      </c>
      <c r="AF35" s="721">
        <v>2012</v>
      </c>
      <c r="AG35" s="721">
        <v>2013</v>
      </c>
      <c r="AH35" s="721">
        <v>2014</v>
      </c>
      <c r="AI35" s="721">
        <v>2015</v>
      </c>
      <c r="AJ35" s="721">
        <v>2016</v>
      </c>
      <c r="AK35" s="721">
        <v>2017</v>
      </c>
      <c r="AL35" s="721">
        <v>2018</v>
      </c>
      <c r="AM35" s="721">
        <v>2019</v>
      </c>
    </row>
    <row r="36" spans="1:39" s="5" customFormat="1" ht="15" customHeight="1" x14ac:dyDescent="0.25">
      <c r="A36" s="722" t="s">
        <v>133</v>
      </c>
      <c r="B36" s="159">
        <f t="shared" si="0"/>
        <v>325</v>
      </c>
      <c r="C36" s="159">
        <f t="shared" si="1"/>
        <v>318</v>
      </c>
      <c r="D36" s="159">
        <f t="shared" si="2"/>
        <v>303</v>
      </c>
      <c r="E36" s="159">
        <f t="shared" si="3"/>
        <v>351</v>
      </c>
      <c r="F36" s="159">
        <f t="shared" si="4"/>
        <v>326</v>
      </c>
      <c r="G36" s="159">
        <f t="shared" si="5"/>
        <v>268</v>
      </c>
      <c r="H36" s="159">
        <f t="shared" si="6"/>
        <v>244</v>
      </c>
      <c r="I36" s="159">
        <f t="shared" si="7"/>
        <v>298</v>
      </c>
      <c r="J36" s="159">
        <f t="shared" si="8"/>
        <v>286</v>
      </c>
      <c r="K36" s="159">
        <f t="shared" si="9"/>
        <v>266</v>
      </c>
      <c r="L36" s="723">
        <f t="shared" si="10"/>
        <v>260</v>
      </c>
      <c r="M36" s="723">
        <f t="shared" si="11"/>
        <v>210</v>
      </c>
      <c r="N36" s="724">
        <f t="shared" si="12"/>
        <v>275</v>
      </c>
      <c r="O36" s="724">
        <f>D21</f>
        <v>260</v>
      </c>
      <c r="P36" s="59"/>
      <c r="Q36" s="59"/>
      <c r="R36" s="59"/>
      <c r="S36" s="59"/>
      <c r="T36" s="59"/>
      <c r="U36" s="59"/>
      <c r="V36" s="59"/>
      <c r="W36" s="59"/>
      <c r="X36" s="59"/>
      <c r="Y36" s="59"/>
      <c r="Z36" s="722" t="s">
        <v>136</v>
      </c>
      <c r="AA36" s="726">
        <f t="shared" ref="AA36:AA41" si="13">AA6</f>
        <v>55719</v>
      </c>
      <c r="AB36" s="726">
        <f t="shared" ref="AB36:AB41" si="14">AC6</f>
        <v>55722</v>
      </c>
      <c r="AC36" s="726">
        <f t="shared" ref="AC36:AC41" si="15">AE6</f>
        <v>56955</v>
      </c>
      <c r="AD36" s="726">
        <f t="shared" ref="AD36:AD41" si="16">AG6</f>
        <v>55974</v>
      </c>
      <c r="AE36" s="727">
        <f t="shared" ref="AE36:AE41" si="17">AI6</f>
        <v>54033</v>
      </c>
      <c r="AF36" s="726">
        <f t="shared" ref="AF36:AF41" si="18">AK6</f>
        <v>54655</v>
      </c>
      <c r="AG36" s="726">
        <f t="shared" ref="AG36:AG41" si="19">AM6</f>
        <v>61830</v>
      </c>
      <c r="AH36" s="726">
        <f t="shared" ref="AH36:AH41" si="20">AO6</f>
        <v>55461</v>
      </c>
      <c r="AI36" s="726">
        <f t="shared" ref="AI36:AI41" si="21">AQ6</f>
        <v>48701</v>
      </c>
      <c r="AJ36" s="723">
        <f t="shared" ref="AJ36:AJ41" si="22">AS6</f>
        <v>50947</v>
      </c>
      <c r="AK36" s="723">
        <f>AU6</f>
        <v>50588</v>
      </c>
      <c r="AL36" s="723">
        <f t="shared" ref="AL36:AL41" si="23">AA18</f>
        <v>50232</v>
      </c>
      <c r="AM36" s="723">
        <f>AC18</f>
        <v>47672</v>
      </c>
    </row>
    <row r="37" spans="1:39" s="5" customFormat="1" ht="15" customHeight="1" x14ac:dyDescent="0.25">
      <c r="A37" s="722" t="s">
        <v>131</v>
      </c>
      <c r="B37" s="159">
        <f t="shared" si="0"/>
        <v>35</v>
      </c>
      <c r="C37" s="159">
        <f t="shared" si="1"/>
        <v>31</v>
      </c>
      <c r="D37" s="159">
        <f t="shared" si="2"/>
        <v>24</v>
      </c>
      <c r="E37" s="159">
        <f t="shared" si="3"/>
        <v>26</v>
      </c>
      <c r="F37" s="159">
        <f t="shared" si="4"/>
        <v>18</v>
      </c>
      <c r="G37" s="159">
        <f t="shared" si="5"/>
        <v>14</v>
      </c>
      <c r="H37" s="159">
        <f t="shared" si="6"/>
        <v>10</v>
      </c>
      <c r="I37" s="159">
        <f t="shared" si="7"/>
        <v>13</v>
      </c>
      <c r="J37" s="159">
        <f t="shared" si="8"/>
        <v>22</v>
      </c>
      <c r="K37" s="159">
        <f t="shared" si="9"/>
        <v>17</v>
      </c>
      <c r="L37" s="723">
        <f t="shared" si="10"/>
        <v>6</v>
      </c>
      <c r="M37" s="723">
        <f t="shared" si="11"/>
        <v>9</v>
      </c>
      <c r="N37" s="724">
        <f t="shared" si="12"/>
        <v>8</v>
      </c>
      <c r="O37" s="724">
        <f t="shared" ref="O37:O38" si="24">D22</f>
        <v>21</v>
      </c>
      <c r="P37" s="59"/>
      <c r="Q37" s="59"/>
      <c r="R37" s="59"/>
      <c r="S37" s="59"/>
      <c r="T37" s="59"/>
      <c r="U37" s="59"/>
      <c r="V37" s="59"/>
      <c r="W37" s="59"/>
      <c r="X37" s="59"/>
      <c r="Y37" s="59"/>
      <c r="Z37" s="722" t="s">
        <v>131</v>
      </c>
      <c r="AA37" s="726">
        <f t="shared" si="13"/>
        <v>1953</v>
      </c>
      <c r="AB37" s="726">
        <f t="shared" si="14"/>
        <v>1637</v>
      </c>
      <c r="AC37" s="726">
        <f t="shared" si="15"/>
        <v>1656</v>
      </c>
      <c r="AD37" s="726">
        <f t="shared" si="16"/>
        <v>1247</v>
      </c>
      <c r="AE37" s="727">
        <f t="shared" si="17"/>
        <v>1091</v>
      </c>
      <c r="AF37" s="726">
        <f t="shared" si="18"/>
        <v>1130</v>
      </c>
      <c r="AG37" s="726">
        <f t="shared" si="19"/>
        <v>998</v>
      </c>
      <c r="AH37" s="726">
        <f t="shared" si="20"/>
        <v>1019</v>
      </c>
      <c r="AI37" s="726">
        <f t="shared" si="21"/>
        <v>782</v>
      </c>
      <c r="AJ37" s="723">
        <f t="shared" si="22"/>
        <v>1006</v>
      </c>
      <c r="AK37" s="723">
        <f t="shared" ref="AK37:AK41" si="25">AU7</f>
        <v>914</v>
      </c>
      <c r="AL37" s="723">
        <f t="shared" si="23"/>
        <v>824</v>
      </c>
      <c r="AM37" s="723">
        <f t="shared" ref="AM37:AM38" si="26">AC19</f>
        <v>784</v>
      </c>
    </row>
    <row r="38" spans="1:39" ht="15" customHeight="1" x14ac:dyDescent="0.2">
      <c r="A38" s="722" t="s">
        <v>132</v>
      </c>
      <c r="B38" s="159">
        <f t="shared" si="0"/>
        <v>34</v>
      </c>
      <c r="C38" s="159">
        <f t="shared" si="1"/>
        <v>24</v>
      </c>
      <c r="D38" s="159">
        <f t="shared" si="2"/>
        <v>30</v>
      </c>
      <c r="E38" s="159">
        <f t="shared" si="3"/>
        <v>50</v>
      </c>
      <c r="F38" s="159">
        <f t="shared" si="4"/>
        <v>41</v>
      </c>
      <c r="G38" s="159">
        <f t="shared" si="5"/>
        <v>49</v>
      </c>
      <c r="H38" s="159">
        <f t="shared" si="6"/>
        <v>52</v>
      </c>
      <c r="I38" s="159">
        <f t="shared" si="7"/>
        <v>60</v>
      </c>
      <c r="J38" s="159">
        <f t="shared" si="8"/>
        <v>60</v>
      </c>
      <c r="K38" s="159">
        <f t="shared" si="9"/>
        <v>45</v>
      </c>
      <c r="L38" s="723">
        <f t="shared" si="10"/>
        <v>42</v>
      </c>
      <c r="M38" s="723">
        <f t="shared" si="11"/>
        <v>64</v>
      </c>
      <c r="N38" s="724">
        <f t="shared" si="12"/>
        <v>97</v>
      </c>
      <c r="O38" s="724">
        <f t="shared" si="24"/>
        <v>36</v>
      </c>
      <c r="P38" s="63"/>
      <c r="Q38" s="63"/>
      <c r="R38" s="63"/>
      <c r="S38" s="63"/>
      <c r="T38" s="63"/>
      <c r="U38" s="63"/>
      <c r="V38" s="63"/>
      <c r="W38" s="63"/>
      <c r="X38" s="63"/>
      <c r="Y38" s="63"/>
      <c r="Z38" s="722" t="s">
        <v>132</v>
      </c>
      <c r="AA38" s="726">
        <f t="shared" si="13"/>
        <v>15425</v>
      </c>
      <c r="AB38" s="726">
        <f t="shared" si="14"/>
        <v>17010</v>
      </c>
      <c r="AC38" s="726">
        <f t="shared" si="15"/>
        <v>17598</v>
      </c>
      <c r="AD38" s="726">
        <f t="shared" si="16"/>
        <v>18632</v>
      </c>
      <c r="AE38" s="727">
        <f t="shared" si="17"/>
        <v>18946</v>
      </c>
      <c r="AF38" s="726">
        <f t="shared" si="18"/>
        <v>20318</v>
      </c>
      <c r="AG38" s="726">
        <f t="shared" si="19"/>
        <v>26651</v>
      </c>
      <c r="AH38" s="726">
        <f t="shared" si="20"/>
        <v>24073</v>
      </c>
      <c r="AI38" s="726">
        <f t="shared" si="21"/>
        <v>20504</v>
      </c>
      <c r="AJ38" s="723">
        <f t="shared" si="22"/>
        <v>19481</v>
      </c>
      <c r="AK38" s="723">
        <f t="shared" si="25"/>
        <v>24409</v>
      </c>
      <c r="AL38" s="723">
        <f t="shared" si="23"/>
        <v>24656</v>
      </c>
      <c r="AM38" s="723">
        <f t="shared" si="26"/>
        <v>17753</v>
      </c>
    </row>
    <row r="39" spans="1:39" ht="33.75" x14ac:dyDescent="0.2">
      <c r="N39" s="63"/>
      <c r="O39" s="63"/>
      <c r="P39" s="63"/>
      <c r="Q39" s="63"/>
      <c r="R39" s="63"/>
      <c r="S39" s="63"/>
      <c r="T39" s="63"/>
      <c r="U39" s="63"/>
      <c r="V39" s="63"/>
      <c r="W39" s="63"/>
      <c r="X39" s="63"/>
      <c r="Y39" s="63"/>
      <c r="Z39" s="722" t="s">
        <v>137</v>
      </c>
      <c r="AA39" s="726">
        <f t="shared" si="13"/>
        <v>9459</v>
      </c>
      <c r="AB39" s="726">
        <f t="shared" si="14"/>
        <v>9221</v>
      </c>
      <c r="AC39" s="726">
        <f t="shared" si="15"/>
        <v>9339</v>
      </c>
      <c r="AD39" s="726">
        <f t="shared" si="16"/>
        <v>8100</v>
      </c>
      <c r="AE39" s="727">
        <f t="shared" si="17"/>
        <v>7486</v>
      </c>
      <c r="AF39" s="726">
        <f t="shared" si="18"/>
        <v>7446</v>
      </c>
      <c r="AG39" s="726">
        <f t="shared" si="19"/>
        <v>8017</v>
      </c>
      <c r="AH39" s="726">
        <f t="shared" si="20"/>
        <v>7496</v>
      </c>
      <c r="AI39" s="726">
        <f t="shared" si="21"/>
        <v>7053</v>
      </c>
      <c r="AJ39" s="723">
        <f t="shared" si="22"/>
        <v>7263</v>
      </c>
      <c r="AK39" s="723">
        <f t="shared" si="25"/>
        <v>6610</v>
      </c>
      <c r="AL39" s="723">
        <f t="shared" si="23"/>
        <v>6604</v>
      </c>
      <c r="AM39" s="723">
        <f>AC21</f>
        <v>6434</v>
      </c>
    </row>
    <row r="40" spans="1:39" ht="22.5" x14ac:dyDescent="0.2">
      <c r="N40" s="63"/>
      <c r="O40" s="63"/>
      <c r="P40" s="63"/>
      <c r="Q40" s="63"/>
      <c r="R40" s="63"/>
      <c r="S40" s="63"/>
      <c r="T40" s="63"/>
      <c r="U40" s="63"/>
      <c r="V40" s="63"/>
      <c r="W40" s="63"/>
      <c r="X40" s="63"/>
      <c r="Y40" s="63"/>
      <c r="Z40" s="722" t="s">
        <v>131</v>
      </c>
      <c r="AA40" s="726">
        <f t="shared" si="13"/>
        <v>914</v>
      </c>
      <c r="AB40" s="726">
        <f t="shared" si="14"/>
        <v>705</v>
      </c>
      <c r="AC40" s="726">
        <f t="shared" si="15"/>
        <v>747</v>
      </c>
      <c r="AD40" s="726">
        <f t="shared" si="16"/>
        <v>546</v>
      </c>
      <c r="AE40" s="727">
        <f t="shared" si="17"/>
        <v>523</v>
      </c>
      <c r="AF40" s="726">
        <f t="shared" si="18"/>
        <v>504</v>
      </c>
      <c r="AG40" s="726">
        <f t="shared" si="19"/>
        <v>467</v>
      </c>
      <c r="AH40" s="726">
        <f t="shared" si="20"/>
        <v>420</v>
      </c>
      <c r="AI40" s="726">
        <f t="shared" si="21"/>
        <v>307</v>
      </c>
      <c r="AJ40" s="723">
        <f t="shared" si="22"/>
        <v>424</v>
      </c>
      <c r="AK40" s="723">
        <f t="shared" si="25"/>
        <v>447</v>
      </c>
      <c r="AL40" s="723">
        <f t="shared" si="23"/>
        <v>504</v>
      </c>
      <c r="AM40" s="723">
        <f t="shared" ref="AM40:AM41" si="27">AC22</f>
        <v>480</v>
      </c>
    </row>
    <row r="41" spans="1:39" x14ac:dyDescent="0.2">
      <c r="N41" s="63"/>
      <c r="O41" s="63"/>
      <c r="P41" s="63"/>
      <c r="Q41" s="63"/>
      <c r="R41" s="63"/>
      <c r="S41" s="63"/>
      <c r="T41" s="63"/>
      <c r="U41" s="63"/>
      <c r="V41" s="63"/>
      <c r="W41" s="63"/>
      <c r="X41" s="63"/>
      <c r="Y41" s="63"/>
      <c r="Z41" s="722" t="s">
        <v>132</v>
      </c>
      <c r="AA41" s="726">
        <f t="shared" si="13"/>
        <v>940</v>
      </c>
      <c r="AB41" s="726">
        <f t="shared" si="14"/>
        <v>969</v>
      </c>
      <c r="AC41" s="726">
        <f t="shared" si="15"/>
        <v>974</v>
      </c>
      <c r="AD41" s="726">
        <f t="shared" si="16"/>
        <v>995</v>
      </c>
      <c r="AE41" s="727">
        <f t="shared" si="17"/>
        <v>1029</v>
      </c>
      <c r="AF41" s="726">
        <f t="shared" si="18"/>
        <v>1106</v>
      </c>
      <c r="AG41" s="726">
        <f t="shared" si="19"/>
        <v>0</v>
      </c>
      <c r="AH41" s="726">
        <f t="shared" si="20"/>
        <v>1287</v>
      </c>
      <c r="AI41" s="726">
        <f t="shared" si="21"/>
        <v>1189</v>
      </c>
      <c r="AJ41" s="723">
        <f t="shared" si="22"/>
        <v>1165</v>
      </c>
      <c r="AK41" s="723">
        <f t="shared" si="25"/>
        <v>1785</v>
      </c>
      <c r="AL41" s="723">
        <f t="shared" si="23"/>
        <v>1754</v>
      </c>
      <c r="AM41" s="723">
        <f t="shared" si="27"/>
        <v>893</v>
      </c>
    </row>
    <row r="42" spans="1:39" x14ac:dyDescent="0.2">
      <c r="N42" s="63"/>
      <c r="O42" s="63"/>
      <c r="P42" s="63"/>
      <c r="Q42" s="63"/>
      <c r="R42" s="63"/>
      <c r="S42" s="63"/>
      <c r="T42" s="63"/>
      <c r="U42" s="63"/>
      <c r="V42" s="63"/>
      <c r="W42" s="63"/>
      <c r="X42" s="63"/>
      <c r="Y42" s="63"/>
      <c r="Z42" s="63"/>
      <c r="AA42" s="63"/>
      <c r="AB42" s="63"/>
    </row>
    <row r="43" spans="1:39" x14ac:dyDescent="0.2">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row>
    <row r="44" spans="1:39" x14ac:dyDescent="0.2">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row>
    <row r="45" spans="1:39" x14ac:dyDescent="0.2">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row>
    <row r="46" spans="1:39" x14ac:dyDescent="0.2">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row>
    <row r="47" spans="1:39" x14ac:dyDescent="0.2">
      <c r="A47" s="10"/>
      <c r="B47" s="63"/>
      <c r="C47" s="63"/>
      <c r="D47" s="63"/>
      <c r="E47" s="63"/>
      <c r="F47" s="63"/>
      <c r="G47" s="63"/>
      <c r="H47" s="63"/>
      <c r="I47" s="63"/>
      <c r="J47" s="63"/>
      <c r="K47" s="63"/>
      <c r="L47" s="63"/>
      <c r="M47" s="63"/>
      <c r="N47" s="10"/>
      <c r="O47" s="63"/>
      <c r="P47" s="63"/>
      <c r="Q47" s="63"/>
      <c r="R47" s="63"/>
      <c r="S47" s="63"/>
      <c r="T47" s="63"/>
      <c r="U47" s="63"/>
      <c r="V47" s="63"/>
      <c r="W47" s="63"/>
      <c r="X47" s="63"/>
      <c r="Y47" s="63"/>
      <c r="Z47" s="63"/>
      <c r="AA47" s="63"/>
      <c r="AB47" s="63"/>
    </row>
    <row r="48" spans="1:39" x14ac:dyDescent="0.2">
      <c r="A48" s="10"/>
      <c r="B48" s="63"/>
      <c r="C48" s="63"/>
      <c r="D48" s="63"/>
      <c r="E48" s="63"/>
      <c r="F48" s="63"/>
      <c r="G48" s="63"/>
      <c r="H48" s="63"/>
      <c r="I48" s="63"/>
      <c r="J48" s="63"/>
      <c r="K48" s="63"/>
      <c r="L48" s="63"/>
      <c r="M48" s="63"/>
      <c r="N48" s="10"/>
      <c r="O48" s="63"/>
      <c r="P48" s="63"/>
      <c r="Q48" s="63"/>
      <c r="R48" s="63"/>
      <c r="S48" s="63"/>
      <c r="T48" s="63"/>
      <c r="U48" s="63"/>
      <c r="V48" s="63"/>
      <c r="W48" s="63"/>
      <c r="X48" s="63"/>
      <c r="Y48" s="63"/>
      <c r="Z48" s="63"/>
      <c r="AA48" s="63"/>
      <c r="AB48" s="63"/>
    </row>
    <row r="49" spans="1:28" x14ac:dyDescent="0.2">
      <c r="A49" s="10"/>
      <c r="B49" s="63"/>
      <c r="C49" s="63"/>
      <c r="D49" s="63"/>
      <c r="E49" s="63"/>
      <c r="F49" s="63"/>
      <c r="G49" s="63"/>
      <c r="H49" s="63"/>
      <c r="I49" s="63"/>
      <c r="J49" s="63"/>
      <c r="K49" s="63"/>
      <c r="L49" s="63"/>
      <c r="M49" s="63"/>
      <c r="N49" s="10"/>
      <c r="O49" s="63"/>
      <c r="P49" s="63"/>
      <c r="Q49" s="63"/>
      <c r="R49" s="63"/>
      <c r="S49" s="63"/>
      <c r="T49" s="63"/>
      <c r="U49" s="63"/>
      <c r="V49" s="63"/>
      <c r="W49" s="63"/>
      <c r="X49" s="63"/>
      <c r="Y49" s="63"/>
      <c r="Z49" s="63"/>
      <c r="AA49" s="63"/>
      <c r="AB49" s="63"/>
    </row>
    <row r="63" spans="1:28" x14ac:dyDescent="0.2">
      <c r="A63" s="3" t="s">
        <v>98</v>
      </c>
      <c r="Z63" s="3" t="s">
        <v>98</v>
      </c>
    </row>
    <row r="64" spans="1:28" x14ac:dyDescent="0.2">
      <c r="A64" s="3" t="s">
        <v>99</v>
      </c>
      <c r="Z64" s="3" t="s">
        <v>99</v>
      </c>
    </row>
    <row r="65" spans="1:43" ht="15" x14ac:dyDescent="0.25">
      <c r="A65" s="10" t="s">
        <v>135</v>
      </c>
      <c r="S65" s="365" t="s">
        <v>316</v>
      </c>
      <c r="Z65" s="10" t="s">
        <v>135</v>
      </c>
      <c r="AQ65" s="365" t="s">
        <v>316</v>
      </c>
    </row>
  </sheetData>
  <mergeCells count="33">
    <mergeCell ref="X4:Y4"/>
    <mergeCell ref="Z4:Z5"/>
    <mergeCell ref="A2:Y2"/>
    <mergeCell ref="Z2:AR2"/>
    <mergeCell ref="A4:A5"/>
    <mergeCell ref="B4:C4"/>
    <mergeCell ref="D4:E4"/>
    <mergeCell ref="F4:G4"/>
    <mergeCell ref="H4:I4"/>
    <mergeCell ref="J4:K4"/>
    <mergeCell ref="L4:M4"/>
    <mergeCell ref="N4:O4"/>
    <mergeCell ref="AU4:AV4"/>
    <mergeCell ref="A16:A17"/>
    <mergeCell ref="B16:C16"/>
    <mergeCell ref="D16:E16"/>
    <mergeCell ref="Z16:Z17"/>
    <mergeCell ref="AA16:AB16"/>
    <mergeCell ref="AA4:AB4"/>
    <mergeCell ref="AC4:AD4"/>
    <mergeCell ref="AE4:AF4"/>
    <mergeCell ref="AG4:AH4"/>
    <mergeCell ref="AI4:AJ4"/>
    <mergeCell ref="AK4:AL4"/>
    <mergeCell ref="P4:Q4"/>
    <mergeCell ref="R4:S4"/>
    <mergeCell ref="T4:U4"/>
    <mergeCell ref="V4:W4"/>
    <mergeCell ref="AC16:AD16"/>
    <mergeCell ref="AM4:AN4"/>
    <mergeCell ref="AO4:AP4"/>
    <mergeCell ref="AQ4:AR4"/>
    <mergeCell ref="AS4:AT4"/>
  </mergeCells>
  <hyperlinks>
    <hyperlink ref="AQ1:AU1" location="Inhalt_Jugendliche!A1" display="zurück zur Übersicht"/>
    <hyperlink ref="S1:Y1" location="Inhalt_Jugendliche!A1" display="zurück zur Übersicht"/>
    <hyperlink ref="S28" location="Inhalt_Jugendliche!A1" display="zurück zur Übersicht"/>
    <hyperlink ref="S65" location="Inhalt_Jugendliche!A1" display="zurück zur Übersicht"/>
    <hyperlink ref="S30" location="Inhalt_Jugendliche!A1" display="zurück zur Übersicht"/>
    <hyperlink ref="AQ28" location="Inhalt_Jugendliche!A1" display="zurück zur Übersicht"/>
    <hyperlink ref="AQ30" location="Inhalt_Jugendliche!A1" display="zurück zur Übersicht"/>
    <hyperlink ref="AQ65" location="Inhalt_Jugendliche!A1" display="zurück zur Übersicht"/>
  </hyperlinks>
  <pageMargins left="0.51181102362204722" right="0.51181102362204722" top="0.78740157480314965" bottom="0.78740157480314965" header="0.31496062992125984" footer="0.31496062992125984"/>
  <pageSetup paperSize="9" scale="90" orientation="landscape" horizont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&amp;N&amp;R&amp;"Arial,Standard"&amp;8https://vielfalt.wetterau.de/vielfalt/vielfalt-zahlen-daten-fakten/jugendliche/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W40"/>
  <sheetViews>
    <sheetView showGridLines="0" view="pageLayout" zoomScale="50" zoomScaleNormal="100" zoomScalePageLayoutView="50" workbookViewId="0">
      <selection activeCell="H1" sqref="H1:K1"/>
    </sheetView>
  </sheetViews>
  <sheetFormatPr baseColWidth="10" defaultColWidth="9.42578125" defaultRowHeight="15" x14ac:dyDescent="0.25"/>
  <cols>
    <col min="1" max="1" width="18.42578125" customWidth="1"/>
    <col min="2" max="2" width="8.5703125" customWidth="1"/>
    <col min="3" max="3" width="8.42578125" customWidth="1"/>
    <col min="4" max="4" width="10.28515625" customWidth="1"/>
    <col min="5" max="5" width="9.140625" customWidth="1"/>
    <col min="6" max="6" width="8.5703125" customWidth="1"/>
    <col min="7" max="7" width="9.5703125" customWidth="1"/>
    <col min="8" max="8" width="9.140625" customWidth="1"/>
    <col min="9" max="9" width="5.28515625" customWidth="1"/>
    <col min="10" max="10" width="1.85546875" customWidth="1"/>
    <col min="11" max="11" width="2.140625" customWidth="1"/>
    <col min="12" max="12" width="18.42578125" customWidth="1"/>
    <col min="13" max="14" width="8.42578125" customWidth="1"/>
    <col min="15" max="15" width="9.42578125" customWidth="1"/>
    <col min="16" max="16" width="8.28515625" customWidth="1"/>
    <col min="17" max="17" width="8.42578125" customWidth="1"/>
    <col min="18" max="18" width="9.5703125" customWidth="1"/>
    <col min="19" max="19" width="10.5703125" customWidth="1"/>
    <col min="20" max="20" width="2.140625" customWidth="1"/>
    <col min="21" max="21" width="7" customWidth="1"/>
  </cols>
  <sheetData>
    <row r="1" spans="1:21" x14ac:dyDescent="0.25">
      <c r="H1" s="892" t="s">
        <v>316</v>
      </c>
      <c r="I1" s="892"/>
      <c r="J1" s="892"/>
      <c r="K1" s="892"/>
      <c r="L1" s="102"/>
      <c r="M1" s="79"/>
      <c r="N1" s="79"/>
      <c r="O1" s="79"/>
      <c r="P1" s="79"/>
      <c r="Q1" s="80"/>
      <c r="R1" s="449"/>
      <c r="S1" s="892" t="s">
        <v>316</v>
      </c>
      <c r="T1" s="892"/>
      <c r="U1" s="892"/>
    </row>
    <row r="2" spans="1:21" ht="21.75" customHeight="1" x14ac:dyDescent="0.25">
      <c r="A2" s="896" t="s">
        <v>387</v>
      </c>
      <c r="B2" s="896"/>
      <c r="C2" s="896"/>
      <c r="D2" s="896"/>
      <c r="E2" s="896"/>
      <c r="F2" s="896"/>
      <c r="G2" s="896"/>
      <c r="H2" s="896"/>
      <c r="I2" s="896"/>
      <c r="J2" s="896"/>
      <c r="K2" s="896"/>
      <c r="L2" s="896" t="s">
        <v>388</v>
      </c>
      <c r="M2" s="896"/>
      <c r="N2" s="896"/>
      <c r="O2" s="896"/>
      <c r="P2" s="896"/>
      <c r="Q2" s="896"/>
      <c r="R2" s="896"/>
      <c r="S2" s="896"/>
      <c r="T2" s="896"/>
      <c r="U2" s="896"/>
    </row>
    <row r="3" spans="1:21" ht="12" customHeight="1" x14ac:dyDescent="0.25">
      <c r="A3" s="440"/>
      <c r="B3" s="79"/>
      <c r="C3" s="79"/>
      <c r="D3" s="79"/>
      <c r="E3" s="79"/>
      <c r="F3" s="16"/>
      <c r="L3" s="440"/>
      <c r="M3" s="79"/>
      <c r="N3" s="79"/>
      <c r="O3" s="79"/>
      <c r="P3" s="79"/>
      <c r="Q3" s="16"/>
    </row>
    <row r="4" spans="1:21" ht="15.75" customHeight="1" x14ac:dyDescent="0.25">
      <c r="A4" s="897"/>
      <c r="B4" s="897"/>
      <c r="C4" s="895" t="s">
        <v>19</v>
      </c>
      <c r="D4" s="895"/>
      <c r="E4" s="895"/>
      <c r="F4" s="895" t="s">
        <v>20</v>
      </c>
      <c r="G4" s="895"/>
      <c r="H4" s="895"/>
      <c r="I4" s="36"/>
      <c r="J4" s="89"/>
      <c r="K4" s="84"/>
      <c r="L4" s="898"/>
      <c r="M4" s="898"/>
      <c r="N4" s="895" t="s">
        <v>19</v>
      </c>
      <c r="O4" s="895"/>
      <c r="P4" s="895"/>
      <c r="Q4" s="895" t="s">
        <v>20</v>
      </c>
      <c r="R4" s="895"/>
      <c r="S4" s="895"/>
      <c r="T4" s="53"/>
      <c r="U4" s="53"/>
    </row>
    <row r="5" spans="1:21" ht="15.75" customHeight="1" x14ac:dyDescent="0.25">
      <c r="A5" s="897"/>
      <c r="B5" s="897"/>
      <c r="C5" s="895" t="s">
        <v>13</v>
      </c>
      <c r="D5" s="895" t="s">
        <v>34</v>
      </c>
      <c r="E5" s="895"/>
      <c r="F5" s="895" t="s">
        <v>13</v>
      </c>
      <c r="G5" s="895" t="s">
        <v>34</v>
      </c>
      <c r="H5" s="895"/>
      <c r="I5" s="90"/>
      <c r="J5" s="90"/>
      <c r="K5" s="446"/>
      <c r="L5" s="898"/>
      <c r="M5" s="898"/>
      <c r="N5" s="895" t="s">
        <v>13</v>
      </c>
      <c r="O5" s="895" t="s">
        <v>34</v>
      </c>
      <c r="P5" s="895"/>
      <c r="Q5" s="895" t="s">
        <v>13</v>
      </c>
      <c r="R5" s="895" t="s">
        <v>34</v>
      </c>
      <c r="S5" s="895"/>
      <c r="T5" s="446"/>
      <c r="U5" s="446"/>
    </row>
    <row r="6" spans="1:21" ht="15" customHeight="1" x14ac:dyDescent="0.25">
      <c r="A6" s="897"/>
      <c r="B6" s="897"/>
      <c r="C6" s="895"/>
      <c r="D6" s="439" t="s">
        <v>35</v>
      </c>
      <c r="E6" s="439" t="s">
        <v>36</v>
      </c>
      <c r="F6" s="895"/>
      <c r="G6" s="439" t="s">
        <v>35</v>
      </c>
      <c r="H6" s="439" t="s">
        <v>36</v>
      </c>
      <c r="I6" s="17"/>
      <c r="J6" s="7"/>
      <c r="K6" s="17"/>
      <c r="L6" s="898"/>
      <c r="M6" s="898"/>
      <c r="N6" s="895"/>
      <c r="O6" s="439" t="s">
        <v>35</v>
      </c>
      <c r="P6" s="439" t="s">
        <v>36</v>
      </c>
      <c r="Q6" s="895"/>
      <c r="R6" s="439" t="s">
        <v>35</v>
      </c>
      <c r="S6" s="439" t="s">
        <v>36</v>
      </c>
      <c r="T6" s="7"/>
      <c r="U6" s="17"/>
    </row>
    <row r="7" spans="1:21" ht="15" customHeight="1" x14ac:dyDescent="0.25">
      <c r="A7" s="895" t="s">
        <v>389</v>
      </c>
      <c r="B7" s="95" t="s">
        <v>29</v>
      </c>
      <c r="C7" s="96">
        <v>2.2999999999999998</v>
      </c>
      <c r="D7" s="96">
        <v>2.9</v>
      </c>
      <c r="E7" s="96">
        <v>1.5</v>
      </c>
      <c r="F7" s="96">
        <v>0.9</v>
      </c>
      <c r="G7" s="96">
        <v>0.9</v>
      </c>
      <c r="H7" s="96">
        <v>0.8</v>
      </c>
      <c r="I7" s="17"/>
      <c r="J7" s="7"/>
      <c r="K7" s="17"/>
      <c r="L7" s="895" t="s">
        <v>389</v>
      </c>
      <c r="M7" s="95" t="s">
        <v>29</v>
      </c>
      <c r="N7" s="96">
        <v>1.6</v>
      </c>
      <c r="O7" s="96">
        <v>1.9</v>
      </c>
      <c r="P7" s="96">
        <v>1.3</v>
      </c>
      <c r="Q7" s="96">
        <v>0.7</v>
      </c>
      <c r="R7" s="96">
        <v>0.8</v>
      </c>
      <c r="S7" s="96">
        <v>0.7</v>
      </c>
      <c r="T7" s="7"/>
      <c r="U7" s="17"/>
    </row>
    <row r="8" spans="1:21" ht="15" customHeight="1" x14ac:dyDescent="0.25">
      <c r="A8" s="895"/>
      <c r="B8" s="95" t="s">
        <v>2</v>
      </c>
      <c r="C8" s="96">
        <v>1.8</v>
      </c>
      <c r="D8" s="96">
        <v>2.1</v>
      </c>
      <c r="E8" s="96">
        <v>1.4</v>
      </c>
      <c r="F8" s="96">
        <v>0.8</v>
      </c>
      <c r="G8" s="96">
        <v>0.7</v>
      </c>
      <c r="H8" s="96">
        <v>0.9</v>
      </c>
      <c r="I8" s="17"/>
      <c r="J8" s="7"/>
      <c r="K8" s="17"/>
      <c r="L8" s="895"/>
      <c r="M8" s="95" t="s">
        <v>2</v>
      </c>
      <c r="N8" s="96">
        <v>1.5</v>
      </c>
      <c r="O8" s="96">
        <v>1.7</v>
      </c>
      <c r="P8" s="96">
        <v>1.2</v>
      </c>
      <c r="Q8" s="96">
        <v>0.7</v>
      </c>
      <c r="R8" s="96">
        <v>0.7</v>
      </c>
      <c r="S8" s="96">
        <v>0.6</v>
      </c>
      <c r="T8" s="7"/>
      <c r="U8" s="17"/>
    </row>
    <row r="9" spans="1:21" ht="15" customHeight="1" x14ac:dyDescent="0.25">
      <c r="A9" s="895"/>
      <c r="B9" s="97" t="s">
        <v>390</v>
      </c>
      <c r="C9" s="96" t="s">
        <v>14</v>
      </c>
      <c r="D9" s="96" t="s">
        <v>14</v>
      </c>
      <c r="E9" s="96" t="s">
        <v>14</v>
      </c>
      <c r="F9" s="96" t="s">
        <v>14</v>
      </c>
      <c r="G9" s="96" t="s">
        <v>14</v>
      </c>
      <c r="H9" s="96" t="s">
        <v>14</v>
      </c>
      <c r="I9" s="17"/>
      <c r="J9" s="7"/>
      <c r="K9" s="17"/>
      <c r="L9" s="895"/>
      <c r="M9" s="97" t="s">
        <v>6</v>
      </c>
      <c r="N9" s="96">
        <v>2.7</v>
      </c>
      <c r="O9" s="96">
        <v>3.2</v>
      </c>
      <c r="P9" s="96">
        <v>2</v>
      </c>
      <c r="Q9" s="96">
        <v>1.1000000000000001</v>
      </c>
      <c r="R9" s="96">
        <v>1.2</v>
      </c>
      <c r="S9" s="96">
        <v>0.9</v>
      </c>
      <c r="T9" s="7"/>
      <c r="U9" s="17"/>
    </row>
    <row r="10" spans="1:21" ht="15" customHeight="1" x14ac:dyDescent="0.25">
      <c r="A10" s="895" t="s">
        <v>391</v>
      </c>
      <c r="B10" s="95" t="s">
        <v>29</v>
      </c>
      <c r="C10" s="96">
        <v>2.6</v>
      </c>
      <c r="D10" s="96">
        <v>2.9</v>
      </c>
      <c r="E10" s="96">
        <v>2.2000000000000002</v>
      </c>
      <c r="F10" s="96">
        <v>1.8</v>
      </c>
      <c r="G10" s="96">
        <v>1.9</v>
      </c>
      <c r="H10" s="96">
        <v>1.7</v>
      </c>
      <c r="I10" s="17"/>
      <c r="J10" s="7"/>
      <c r="K10" s="17"/>
      <c r="L10" s="895" t="s">
        <v>391</v>
      </c>
      <c r="M10" s="95" t="s">
        <v>29</v>
      </c>
      <c r="N10" s="96">
        <v>3.1</v>
      </c>
      <c r="O10" s="96">
        <v>3.6</v>
      </c>
      <c r="P10" s="96">
        <v>2.6</v>
      </c>
      <c r="Q10" s="96">
        <v>2.8</v>
      </c>
      <c r="R10" s="96">
        <v>3</v>
      </c>
      <c r="S10" s="96">
        <v>2.6</v>
      </c>
      <c r="T10" s="7"/>
      <c r="U10" s="17"/>
    </row>
    <row r="11" spans="1:21" ht="15" customHeight="1" x14ac:dyDescent="0.25">
      <c r="A11" s="895"/>
      <c r="B11" s="95" t="s">
        <v>2</v>
      </c>
      <c r="C11" s="96">
        <v>1.7</v>
      </c>
      <c r="D11" s="96">
        <v>1.6</v>
      </c>
      <c r="E11" s="96">
        <v>1.7</v>
      </c>
      <c r="F11" s="96">
        <v>1.4</v>
      </c>
      <c r="G11" s="96">
        <v>1.4</v>
      </c>
      <c r="H11" s="96">
        <v>1.4</v>
      </c>
      <c r="I11" s="17"/>
      <c r="J11" s="7"/>
      <c r="K11" s="17"/>
      <c r="L11" s="895"/>
      <c r="M11" s="95" t="s">
        <v>2</v>
      </c>
      <c r="N11" s="96">
        <v>1.9</v>
      </c>
      <c r="O11" s="96">
        <v>2</v>
      </c>
      <c r="P11" s="96">
        <v>1.7</v>
      </c>
      <c r="Q11" s="96">
        <v>1.9</v>
      </c>
      <c r="R11" s="96">
        <v>1.9</v>
      </c>
      <c r="S11" s="96">
        <v>1.8</v>
      </c>
      <c r="T11" s="7"/>
      <c r="U11" s="17"/>
    </row>
    <row r="12" spans="1:21" ht="15" customHeight="1" x14ac:dyDescent="0.25">
      <c r="A12" s="895"/>
      <c r="B12" s="97" t="s">
        <v>390</v>
      </c>
      <c r="C12" s="96" t="s">
        <v>14</v>
      </c>
      <c r="D12" s="96" t="s">
        <v>14</v>
      </c>
      <c r="E12" s="96" t="s">
        <v>14</v>
      </c>
      <c r="F12" s="96" t="s">
        <v>14</v>
      </c>
      <c r="G12" s="96" t="s">
        <v>14</v>
      </c>
      <c r="H12" s="96" t="s">
        <v>14</v>
      </c>
      <c r="I12" s="17"/>
      <c r="J12" s="7"/>
      <c r="K12" s="17"/>
      <c r="L12" s="895"/>
      <c r="M12" s="97" t="s">
        <v>6</v>
      </c>
      <c r="N12" s="96">
        <v>10.4</v>
      </c>
      <c r="O12" s="96">
        <v>12</v>
      </c>
      <c r="P12" s="96">
        <v>8.3000000000000007</v>
      </c>
      <c r="Q12" s="96">
        <v>10.5</v>
      </c>
      <c r="R12" s="96">
        <v>11.7</v>
      </c>
      <c r="S12" s="96">
        <v>9</v>
      </c>
      <c r="T12" s="7"/>
      <c r="U12" s="17"/>
    </row>
    <row r="13" spans="1:21" ht="15" customHeight="1" x14ac:dyDescent="0.25">
      <c r="A13" s="895" t="s">
        <v>29</v>
      </c>
      <c r="B13" s="95" t="s">
        <v>29</v>
      </c>
      <c r="C13" s="96">
        <v>4.9000000000000004</v>
      </c>
      <c r="D13" s="96">
        <v>5.9</v>
      </c>
      <c r="E13" s="96">
        <v>3.7</v>
      </c>
      <c r="F13" s="96">
        <v>2.7</v>
      </c>
      <c r="G13" s="96">
        <v>2.8</v>
      </c>
      <c r="H13" s="96">
        <v>2.5</v>
      </c>
      <c r="I13" s="17"/>
      <c r="J13" s="7"/>
      <c r="K13" s="17"/>
      <c r="L13" s="895" t="s">
        <v>29</v>
      </c>
      <c r="M13" s="95" t="s">
        <v>29</v>
      </c>
      <c r="N13" s="96">
        <v>4.7</v>
      </c>
      <c r="O13" s="96">
        <v>5.5</v>
      </c>
      <c r="P13" s="96">
        <v>3.9</v>
      </c>
      <c r="Q13" s="96">
        <v>3.5</v>
      </c>
      <c r="R13" s="96">
        <v>3.7</v>
      </c>
      <c r="S13" s="96">
        <v>3.3</v>
      </c>
      <c r="T13" s="7"/>
      <c r="U13" s="17"/>
    </row>
    <row r="14" spans="1:21" ht="15" customHeight="1" x14ac:dyDescent="0.25">
      <c r="A14" s="895"/>
      <c r="B14" s="95" t="s">
        <v>2</v>
      </c>
      <c r="C14" s="96">
        <v>3.4</v>
      </c>
      <c r="D14" s="96">
        <v>3.7</v>
      </c>
      <c r="E14" s="96">
        <v>3.1</v>
      </c>
      <c r="F14" s="96">
        <v>2.2000000000000002</v>
      </c>
      <c r="G14" s="96">
        <v>2.1</v>
      </c>
      <c r="H14" s="96">
        <v>2.2999999999999998</v>
      </c>
      <c r="I14" s="17"/>
      <c r="J14" s="7"/>
      <c r="K14" s="17"/>
      <c r="L14" s="895"/>
      <c r="M14" s="95" t="s">
        <v>2</v>
      </c>
      <c r="N14" s="96">
        <v>3.3</v>
      </c>
      <c r="O14" s="96">
        <v>3.7</v>
      </c>
      <c r="P14" s="96">
        <v>2.9</v>
      </c>
      <c r="Q14" s="96">
        <v>2.5</v>
      </c>
      <c r="R14" s="96">
        <v>2.6</v>
      </c>
      <c r="S14" s="96">
        <v>2.5</v>
      </c>
      <c r="T14" s="7"/>
      <c r="U14" s="17"/>
    </row>
    <row r="15" spans="1:21" ht="15" customHeight="1" x14ac:dyDescent="0.25">
      <c r="A15" s="895"/>
      <c r="B15" s="97" t="s">
        <v>392</v>
      </c>
      <c r="C15" s="96" t="s">
        <v>14</v>
      </c>
      <c r="D15" s="96" t="s">
        <v>14</v>
      </c>
      <c r="E15" s="96" t="s">
        <v>14</v>
      </c>
      <c r="F15" s="96" t="s">
        <v>14</v>
      </c>
      <c r="G15" s="96" t="s">
        <v>14</v>
      </c>
      <c r="H15" s="96" t="s">
        <v>14</v>
      </c>
      <c r="I15" s="17"/>
      <c r="J15" s="7"/>
      <c r="K15" s="17"/>
      <c r="L15" s="895"/>
      <c r="M15" s="97" t="s">
        <v>6</v>
      </c>
      <c r="N15" s="96">
        <v>13.1</v>
      </c>
      <c r="O15" s="96">
        <v>15.3</v>
      </c>
      <c r="P15" s="96">
        <v>10.3</v>
      </c>
      <c r="Q15" s="96">
        <v>11.6</v>
      </c>
      <c r="R15" s="96">
        <v>12.9</v>
      </c>
      <c r="S15" s="96">
        <v>9.9</v>
      </c>
      <c r="T15" s="7"/>
      <c r="U15" s="17"/>
    </row>
    <row r="16" spans="1:21" ht="15" customHeight="1" x14ac:dyDescent="0.25">
      <c r="A16" s="3" t="s">
        <v>16</v>
      </c>
      <c r="I16" s="17"/>
      <c r="J16" s="7"/>
      <c r="K16" s="17"/>
      <c r="L16" s="3" t="s">
        <v>16</v>
      </c>
      <c r="T16" s="7"/>
      <c r="U16" s="17"/>
    </row>
    <row r="17" spans="1:21" ht="15" customHeight="1" x14ac:dyDescent="0.25">
      <c r="A17" s="3" t="s">
        <v>4</v>
      </c>
      <c r="I17" s="17"/>
      <c r="J17" s="7"/>
      <c r="K17" s="17"/>
      <c r="L17" s="3" t="s">
        <v>4</v>
      </c>
      <c r="T17" s="7"/>
      <c r="U17" s="17"/>
    </row>
    <row r="18" spans="1:21" ht="13.5" customHeight="1" x14ac:dyDescent="0.25">
      <c r="A18" s="893" t="s">
        <v>393</v>
      </c>
      <c r="B18" s="893"/>
      <c r="C18" s="893"/>
      <c r="D18" s="893"/>
      <c r="E18" s="893"/>
      <c r="F18" s="893"/>
      <c r="G18" s="893"/>
      <c r="H18" s="893"/>
      <c r="I18" s="893"/>
      <c r="J18" s="91"/>
      <c r="K18" s="17"/>
      <c r="L18" s="893" t="s">
        <v>393</v>
      </c>
      <c r="M18" s="893"/>
      <c r="N18" s="893"/>
      <c r="O18" s="893"/>
      <c r="P18" s="893"/>
      <c r="Q18" s="893"/>
      <c r="R18" s="893"/>
      <c r="S18" s="893"/>
      <c r="T18" s="56"/>
      <c r="U18" s="17"/>
    </row>
    <row r="19" spans="1:21" ht="51.6" customHeight="1" x14ac:dyDescent="0.25">
      <c r="A19" s="893" t="s">
        <v>394</v>
      </c>
      <c r="B19" s="893"/>
      <c r="C19" s="893"/>
      <c r="D19" s="893"/>
      <c r="E19" s="893"/>
      <c r="F19" s="893"/>
      <c r="G19" s="893"/>
      <c r="H19" s="893"/>
      <c r="I19" s="893"/>
      <c r="J19" s="42"/>
      <c r="L19" s="893" t="s">
        <v>394</v>
      </c>
      <c r="M19" s="893"/>
      <c r="N19" s="893"/>
      <c r="O19" s="893"/>
      <c r="P19" s="893"/>
      <c r="Q19" s="893"/>
      <c r="R19" s="893"/>
      <c r="S19" s="893"/>
      <c r="T19" s="893"/>
      <c r="U19" s="893"/>
    </row>
    <row r="20" spans="1:21" ht="101.45" customHeight="1" x14ac:dyDescent="0.25">
      <c r="A20" s="893" t="s">
        <v>395</v>
      </c>
      <c r="B20" s="893"/>
      <c r="C20" s="893"/>
      <c r="D20" s="893"/>
      <c r="E20" s="893"/>
      <c r="F20" s="893"/>
      <c r="G20" s="893"/>
      <c r="H20" s="893"/>
      <c r="I20" s="893"/>
      <c r="J20" s="42"/>
      <c r="L20" s="893"/>
      <c r="M20" s="893"/>
      <c r="N20" s="893"/>
      <c r="O20" s="893"/>
      <c r="P20" s="893"/>
      <c r="Q20" s="893"/>
      <c r="R20" s="893"/>
      <c r="S20" s="893"/>
      <c r="T20" s="893"/>
      <c r="U20" s="893"/>
    </row>
    <row r="21" spans="1:21" s="5" customFormat="1" x14ac:dyDescent="0.25">
      <c r="L21" s="452"/>
      <c r="M21" s="452"/>
      <c r="N21" s="452" t="s">
        <v>19</v>
      </c>
      <c r="O21" s="452" t="s">
        <v>20</v>
      </c>
      <c r="P21" s="42"/>
      <c r="Q21" s="42"/>
      <c r="R21" s="42"/>
      <c r="S21" s="42"/>
    </row>
    <row r="22" spans="1:21" s="5" customFormat="1" x14ac:dyDescent="0.25">
      <c r="L22" s="894" t="s">
        <v>40</v>
      </c>
      <c r="M22" s="107" t="s">
        <v>2</v>
      </c>
      <c r="N22" s="108">
        <f>N8</f>
        <v>1.5</v>
      </c>
      <c r="O22" s="108">
        <f>Q8</f>
        <v>0.7</v>
      </c>
      <c r="P22" s="42"/>
      <c r="Q22" s="42"/>
      <c r="R22" s="42"/>
      <c r="S22" s="42"/>
    </row>
    <row r="23" spans="1:21" s="5" customFormat="1" x14ac:dyDescent="0.25">
      <c r="L23" s="894"/>
      <c r="M23" s="109" t="s">
        <v>6</v>
      </c>
      <c r="N23" s="108">
        <f>N9</f>
        <v>2.7</v>
      </c>
      <c r="O23" s="108">
        <f>Q9</f>
        <v>1.1000000000000001</v>
      </c>
      <c r="P23" s="42"/>
      <c r="Q23" s="42"/>
      <c r="R23" s="42"/>
      <c r="S23" s="42"/>
    </row>
    <row r="24" spans="1:21" s="5" customFormat="1" x14ac:dyDescent="0.25">
      <c r="L24" s="894" t="s">
        <v>41</v>
      </c>
      <c r="M24" s="107" t="s">
        <v>2</v>
      </c>
      <c r="N24" s="108">
        <f>N11</f>
        <v>1.9</v>
      </c>
      <c r="O24" s="108">
        <f>Q11</f>
        <v>1.9</v>
      </c>
      <c r="P24" s="42"/>
      <c r="Q24" s="42"/>
      <c r="R24" s="42"/>
      <c r="S24" s="42"/>
    </row>
    <row r="25" spans="1:21" s="5" customFormat="1" x14ac:dyDescent="0.25">
      <c r="L25" s="894"/>
      <c r="M25" s="109" t="s">
        <v>6</v>
      </c>
      <c r="N25" s="108">
        <f>N12</f>
        <v>10.4</v>
      </c>
      <c r="O25" s="108">
        <f>Q12</f>
        <v>10.5</v>
      </c>
      <c r="P25" s="42"/>
      <c r="Q25" s="42"/>
      <c r="R25" s="42"/>
      <c r="S25" s="42"/>
    </row>
    <row r="26" spans="1:21" s="5" customFormat="1" x14ac:dyDescent="0.25">
      <c r="L26" s="42"/>
      <c r="M26" s="42"/>
      <c r="N26" s="42"/>
      <c r="O26" s="42"/>
      <c r="P26" s="42"/>
      <c r="Q26" s="42"/>
      <c r="R26" s="42"/>
      <c r="S26" s="42"/>
    </row>
    <row r="27" spans="1:21" s="5" customFormat="1" x14ac:dyDescent="0.25">
      <c r="M27" s="42"/>
      <c r="N27" s="42"/>
      <c r="O27" s="42"/>
      <c r="P27" s="42"/>
      <c r="Q27" s="42"/>
      <c r="R27" s="42"/>
      <c r="S27" s="42"/>
    </row>
    <row r="28" spans="1:21" s="5" customFormat="1" x14ac:dyDescent="0.25">
      <c r="M28" s="42"/>
      <c r="N28" s="42"/>
      <c r="O28" s="42"/>
      <c r="P28" s="42"/>
      <c r="Q28" s="42"/>
      <c r="R28" s="42"/>
      <c r="S28" s="42"/>
    </row>
    <row r="29" spans="1:21" s="5" customFormat="1" x14ac:dyDescent="0.25">
      <c r="M29" s="42"/>
      <c r="N29" s="42"/>
      <c r="O29" s="42"/>
      <c r="P29" s="42"/>
      <c r="Q29" s="42"/>
      <c r="R29" s="42"/>
      <c r="S29" s="42"/>
    </row>
    <row r="30" spans="1:21" s="5" customFormat="1" x14ac:dyDescent="0.25">
      <c r="L30" s="42"/>
      <c r="M30" s="42"/>
      <c r="N30" s="42"/>
      <c r="O30" s="42"/>
      <c r="P30" s="42"/>
      <c r="Q30" s="42"/>
      <c r="R30" s="42"/>
      <c r="S30" s="42"/>
    </row>
    <row r="31" spans="1:21" s="5" customFormat="1" x14ac:dyDescent="0.25">
      <c r="P31" s="42"/>
      <c r="Q31" s="42"/>
      <c r="R31" s="42"/>
      <c r="S31" s="42"/>
    </row>
    <row r="32" spans="1:21" s="5" customFormat="1" x14ac:dyDescent="0.25">
      <c r="A32" s="66"/>
      <c r="B32" s="66"/>
      <c r="C32" s="99" t="s">
        <v>19</v>
      </c>
      <c r="D32" s="99" t="s">
        <v>20</v>
      </c>
      <c r="L32" s="3" t="s">
        <v>16</v>
      </c>
      <c r="P32" s="42"/>
      <c r="Q32" s="42"/>
      <c r="R32" s="42"/>
      <c r="S32" s="42"/>
    </row>
    <row r="33" spans="1:23" s="5" customFormat="1" ht="23.25" x14ac:dyDescent="0.25">
      <c r="A33" s="894" t="s">
        <v>40</v>
      </c>
      <c r="B33" s="100" t="s">
        <v>2</v>
      </c>
      <c r="C33" s="88">
        <f>C8</f>
        <v>1.8</v>
      </c>
      <c r="D33" s="88">
        <f>F8</f>
        <v>0.8</v>
      </c>
      <c r="L33" s="3" t="s">
        <v>4</v>
      </c>
      <c r="P33" s="42"/>
      <c r="Q33" s="42"/>
      <c r="R33" s="42"/>
      <c r="S33" s="42"/>
    </row>
    <row r="34" spans="1:23" s="5" customFormat="1" x14ac:dyDescent="0.25">
      <c r="A34" s="894"/>
      <c r="B34" s="101" t="s">
        <v>6</v>
      </c>
      <c r="C34" s="88" t="str">
        <f>C9</f>
        <v>X</v>
      </c>
      <c r="D34" s="88" t="str">
        <f>F9</f>
        <v>X</v>
      </c>
      <c r="P34" s="42"/>
      <c r="Q34" s="42"/>
      <c r="R34" s="42"/>
      <c r="S34" s="42"/>
    </row>
    <row r="35" spans="1:23" ht="23.25" x14ac:dyDescent="0.25">
      <c r="A35" s="894" t="s">
        <v>41</v>
      </c>
      <c r="B35" s="100" t="s">
        <v>2</v>
      </c>
      <c r="C35" s="88">
        <f>C11</f>
        <v>1.7</v>
      </c>
      <c r="D35" s="88">
        <f>F11</f>
        <v>1.4</v>
      </c>
      <c r="P35" s="5"/>
      <c r="Q35" s="5"/>
      <c r="R35" s="5"/>
      <c r="S35" s="5"/>
      <c r="T35" s="5"/>
      <c r="U35" s="5"/>
    </row>
    <row r="36" spans="1:23" x14ac:dyDescent="0.25">
      <c r="A36" s="894"/>
      <c r="B36" s="101" t="s">
        <v>6</v>
      </c>
      <c r="C36" s="88" t="str">
        <f>C12</f>
        <v>X</v>
      </c>
      <c r="D36" s="88" t="str">
        <f>F12</f>
        <v>X</v>
      </c>
      <c r="L36" s="5"/>
      <c r="M36" s="5"/>
      <c r="N36" s="5"/>
      <c r="O36" s="5"/>
      <c r="P36" s="5"/>
      <c r="Q36" s="5"/>
      <c r="R36" s="5"/>
    </row>
    <row r="38" spans="1:23" x14ac:dyDescent="0.25">
      <c r="A38" s="3" t="s">
        <v>16</v>
      </c>
      <c r="T38" s="453" t="s">
        <v>316</v>
      </c>
      <c r="U38" s="438"/>
      <c r="V38" s="438"/>
      <c r="W38" s="438"/>
    </row>
    <row r="39" spans="1:23" x14ac:dyDescent="0.25">
      <c r="A39" s="3" t="s">
        <v>4</v>
      </c>
    </row>
    <row r="40" spans="1:23" x14ac:dyDescent="0.25">
      <c r="H40" s="892" t="s">
        <v>316</v>
      </c>
      <c r="I40" s="892"/>
      <c r="J40" s="892"/>
      <c r="K40" s="892"/>
    </row>
  </sheetData>
  <mergeCells count="35">
    <mergeCell ref="N5:N6"/>
    <mergeCell ref="O5:P5"/>
    <mergeCell ref="H1:K1"/>
    <mergeCell ref="S1:U1"/>
    <mergeCell ref="A2:K2"/>
    <mergeCell ref="A4:B6"/>
    <mergeCell ref="C4:E4"/>
    <mergeCell ref="F4:H4"/>
    <mergeCell ref="L4:M6"/>
    <mergeCell ref="N4:P4"/>
    <mergeCell ref="Q4:S4"/>
    <mergeCell ref="A7:A9"/>
    <mergeCell ref="L7:L9"/>
    <mergeCell ref="A10:A12"/>
    <mergeCell ref="L10:L12"/>
    <mergeCell ref="C5:C6"/>
    <mergeCell ref="D5:E5"/>
    <mergeCell ref="F5:F6"/>
    <mergeCell ref="G5:H5"/>
    <mergeCell ref="H40:K40"/>
    <mergeCell ref="L2:U2"/>
    <mergeCell ref="A20:I20"/>
    <mergeCell ref="L20:U20"/>
    <mergeCell ref="L22:L23"/>
    <mergeCell ref="L24:L25"/>
    <mergeCell ref="A33:A34"/>
    <mergeCell ref="A35:A36"/>
    <mergeCell ref="A13:A15"/>
    <mergeCell ref="L13:L15"/>
    <mergeCell ref="A18:I18"/>
    <mergeCell ref="L18:S18"/>
    <mergeCell ref="A19:I19"/>
    <mergeCell ref="L19:U19"/>
    <mergeCell ref="Q5:Q6"/>
    <mergeCell ref="R5:S5"/>
  </mergeCells>
  <hyperlinks>
    <hyperlink ref="H1:K1" location="Inhalt_Jugendliche!A1" display="zurück zur Übersicht"/>
    <hyperlink ref="S1:U1" location="Inhalt_Jugendliche!A1" display="zurück zur Übersicht"/>
    <hyperlink ref="H40:K40" location="Inhalt_Jugendliche!A1" display="zurück zur Übersicht"/>
    <hyperlink ref="T38:W38" location="Inhalt_Jugendliche!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127"/>
  <sheetViews>
    <sheetView showGridLines="0" view="pageLayout" zoomScaleNormal="100" workbookViewId="0"/>
  </sheetViews>
  <sheetFormatPr baseColWidth="10" defaultColWidth="11.42578125" defaultRowHeight="14.25" x14ac:dyDescent="0.2"/>
  <cols>
    <col min="1" max="1" width="22.140625" style="11" customWidth="1"/>
    <col min="2" max="2" width="7.7109375" style="11" customWidth="1"/>
    <col min="3" max="3" width="19" style="11" customWidth="1"/>
    <col min="4" max="4" width="8" style="11" customWidth="1"/>
    <col min="5" max="5" width="12.42578125" style="11" customWidth="1"/>
    <col min="6" max="6" width="9" style="11" customWidth="1"/>
    <col min="7" max="13" width="3.28515625" style="11" customWidth="1"/>
    <col min="14" max="15" width="22.140625" style="11" customWidth="1"/>
    <col min="16" max="16" width="7.5703125" style="11" customWidth="1"/>
    <col min="17" max="17" width="18.85546875" style="11" customWidth="1"/>
    <col min="18" max="19" width="8" style="11" customWidth="1"/>
    <col min="20" max="29" width="5.85546875" style="11" customWidth="1"/>
    <col min="30" max="30" width="17.28515625" style="11" customWidth="1"/>
    <col min="31" max="48" width="5.85546875" style="11" customWidth="1"/>
    <col min="49" max="16384" width="11.42578125" style="11"/>
  </cols>
  <sheetData>
    <row r="1" spans="1:63" ht="15" x14ac:dyDescent="0.25">
      <c r="H1" s="642" t="s">
        <v>316</v>
      </c>
      <c r="R1" s="365"/>
      <c r="S1" s="365"/>
    </row>
    <row r="2" spans="1:63" ht="15" customHeight="1" x14ac:dyDescent="0.2">
      <c r="A2" s="269" t="s">
        <v>403</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2"/>
      <c r="AX2" s="202"/>
      <c r="AY2" s="202"/>
      <c r="AZ2" s="202"/>
      <c r="BA2" s="202"/>
      <c r="BB2" s="202"/>
      <c r="BC2" s="202"/>
      <c r="BD2" s="202"/>
      <c r="BE2" s="202"/>
      <c r="BF2" s="202"/>
      <c r="BG2" s="202"/>
      <c r="BH2" s="202"/>
      <c r="BI2" s="202"/>
      <c r="BJ2" s="202"/>
      <c r="BK2" s="202"/>
    </row>
    <row r="3" spans="1:63" ht="15" customHeight="1" x14ac:dyDescent="0.2">
      <c r="A3" s="89"/>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63"/>
      <c r="AJ3" s="63"/>
      <c r="AK3" s="63"/>
      <c r="AL3" s="63"/>
      <c r="AM3" s="63"/>
      <c r="AN3" s="63"/>
      <c r="AO3" s="63"/>
      <c r="AP3" s="63"/>
      <c r="AQ3" s="63"/>
      <c r="AR3" s="63"/>
      <c r="AS3" s="63"/>
      <c r="AT3" s="63"/>
      <c r="AU3" s="63"/>
      <c r="AV3" s="63"/>
      <c r="AW3" s="63"/>
      <c r="AX3" s="63"/>
      <c r="AY3" s="63"/>
      <c r="AZ3" s="63"/>
      <c r="BA3" s="63"/>
      <c r="BB3" s="63"/>
      <c r="BC3" s="63"/>
      <c r="BD3" s="63"/>
      <c r="BE3" s="63"/>
    </row>
    <row r="4" spans="1:63" ht="15" customHeight="1" x14ac:dyDescent="0.2">
      <c r="A4" s="983" t="s">
        <v>257</v>
      </c>
      <c r="B4" s="984"/>
      <c r="C4" s="984"/>
      <c r="D4" s="984"/>
      <c r="E4" s="985"/>
      <c r="F4" s="89"/>
      <c r="G4" s="89"/>
      <c r="H4" s="89"/>
      <c r="I4" s="89"/>
      <c r="J4" s="89"/>
      <c r="K4" s="89"/>
      <c r="L4" s="89"/>
      <c r="M4" s="89"/>
      <c r="T4" s="89"/>
      <c r="U4" s="89"/>
      <c r="V4" s="89"/>
      <c r="W4" s="89"/>
      <c r="X4" s="89"/>
      <c r="Y4" s="89"/>
      <c r="Z4" s="89"/>
      <c r="AA4" s="89"/>
      <c r="AB4" s="89"/>
      <c r="AC4" s="89"/>
      <c r="AD4" s="89"/>
      <c r="AE4" s="89"/>
      <c r="AF4" s="89"/>
      <c r="AG4" s="89"/>
      <c r="AH4" s="89"/>
      <c r="AI4" s="63"/>
      <c r="AJ4" s="63"/>
      <c r="AK4" s="63"/>
      <c r="AL4" s="63"/>
      <c r="AM4" s="63"/>
      <c r="AN4" s="63"/>
      <c r="AO4" s="63"/>
      <c r="AP4" s="63"/>
      <c r="AQ4" s="63"/>
      <c r="AR4" s="63"/>
      <c r="AS4" s="63"/>
      <c r="AT4" s="63"/>
      <c r="AU4" s="63"/>
      <c r="AV4" s="63"/>
      <c r="AW4" s="63"/>
      <c r="AX4" s="63"/>
      <c r="AY4" s="63"/>
      <c r="AZ4" s="63"/>
      <c r="BA4" s="63"/>
      <c r="BB4" s="63"/>
      <c r="BC4" s="63"/>
      <c r="BD4" s="63"/>
      <c r="BE4" s="63"/>
    </row>
    <row r="5" spans="1:63" ht="15" customHeight="1" x14ac:dyDescent="0.2">
      <c r="A5" s="976" t="s">
        <v>256</v>
      </c>
      <c r="B5" s="978" t="s">
        <v>105</v>
      </c>
      <c r="C5" s="980" t="s">
        <v>215</v>
      </c>
      <c r="D5" s="982" t="s">
        <v>404</v>
      </c>
      <c r="E5" s="982"/>
      <c r="F5" s="70"/>
      <c r="G5" s="70"/>
      <c r="H5" s="70"/>
      <c r="I5" s="70"/>
      <c r="J5" s="70"/>
      <c r="K5" s="70"/>
      <c r="L5" s="70"/>
      <c r="M5" s="70"/>
      <c r="T5" s="70"/>
      <c r="U5" s="70"/>
      <c r="V5" s="70"/>
      <c r="W5" s="70"/>
      <c r="X5" s="70"/>
      <c r="Y5" s="70"/>
      <c r="Z5" s="70"/>
      <c r="AA5" s="70"/>
      <c r="AB5" s="70"/>
      <c r="AC5" s="70"/>
      <c r="AD5" s="89"/>
      <c r="AE5" s="70"/>
      <c r="AF5" s="70"/>
      <c r="AG5" s="70"/>
      <c r="AH5" s="70"/>
      <c r="AI5" s="70"/>
      <c r="AJ5" s="70"/>
      <c r="AK5" s="70"/>
      <c r="AL5" s="70"/>
      <c r="AM5" s="70"/>
      <c r="AN5" s="70"/>
      <c r="AO5" s="70"/>
      <c r="AP5" s="70"/>
      <c r="AQ5" s="70"/>
      <c r="AR5" s="70"/>
      <c r="AS5" s="70"/>
      <c r="AT5" s="70"/>
      <c r="AU5" s="70"/>
      <c r="AV5" s="70"/>
      <c r="AW5" s="63"/>
      <c r="AX5" s="63"/>
      <c r="AY5" s="63"/>
      <c r="AZ5" s="63"/>
      <c r="BA5" s="63"/>
      <c r="BB5" s="63"/>
      <c r="BC5" s="63"/>
      <c r="BD5" s="63"/>
      <c r="BE5" s="63"/>
    </row>
    <row r="6" spans="1:63" ht="15" customHeight="1" x14ac:dyDescent="0.2">
      <c r="A6" s="977"/>
      <c r="B6" s="979"/>
      <c r="C6" s="981"/>
      <c r="D6" s="656" t="s">
        <v>105</v>
      </c>
      <c r="E6" s="656" t="s">
        <v>405</v>
      </c>
      <c r="F6" s="691"/>
      <c r="G6" s="691"/>
      <c r="H6" s="691"/>
      <c r="I6" s="691"/>
      <c r="J6" s="691"/>
      <c r="K6" s="691"/>
      <c r="L6" s="691"/>
      <c r="M6" s="691"/>
      <c r="T6" s="691"/>
      <c r="U6" s="691"/>
      <c r="V6" s="691"/>
      <c r="W6" s="691"/>
      <c r="X6" s="691"/>
      <c r="Y6" s="691"/>
      <c r="Z6" s="691"/>
      <c r="AA6" s="691"/>
      <c r="AB6" s="691"/>
      <c r="AC6" s="691"/>
      <c r="AD6" s="89"/>
      <c r="AE6" s="691"/>
      <c r="AF6" s="691"/>
      <c r="AG6" s="691"/>
      <c r="AH6" s="691"/>
      <c r="AI6" s="691"/>
      <c r="AJ6" s="691"/>
      <c r="AK6" s="691"/>
      <c r="AL6" s="691"/>
      <c r="AM6" s="691"/>
      <c r="AN6" s="691"/>
      <c r="AO6" s="691"/>
      <c r="AP6" s="691"/>
      <c r="AQ6" s="691"/>
      <c r="AR6" s="691"/>
      <c r="AS6" s="691"/>
      <c r="AT6" s="691"/>
      <c r="AU6" s="691"/>
      <c r="AV6" s="691"/>
      <c r="AW6" s="63"/>
      <c r="AX6" s="63"/>
      <c r="AY6" s="63"/>
      <c r="AZ6" s="63"/>
      <c r="BA6" s="63"/>
      <c r="BB6" s="63"/>
      <c r="BC6" s="63"/>
      <c r="BD6" s="63"/>
      <c r="BE6" s="63"/>
    </row>
    <row r="7" spans="1:63" ht="15" customHeight="1" x14ac:dyDescent="0.2">
      <c r="A7" s="251" t="s">
        <v>128</v>
      </c>
      <c r="B7" s="253">
        <v>82</v>
      </c>
      <c r="C7" s="254">
        <v>54</v>
      </c>
      <c r="D7" s="245">
        <v>28</v>
      </c>
      <c r="E7" s="246">
        <v>16</v>
      </c>
      <c r="F7" s="10"/>
      <c r="G7" s="10"/>
      <c r="H7" s="10"/>
      <c r="I7" s="10"/>
      <c r="J7" s="10"/>
      <c r="K7" s="10"/>
      <c r="L7" s="10"/>
      <c r="M7" s="10"/>
      <c r="T7" s="10"/>
      <c r="U7" s="730"/>
      <c r="V7" s="10"/>
      <c r="W7" s="730"/>
      <c r="X7" s="10"/>
      <c r="Y7" s="730"/>
      <c r="Z7" s="10"/>
      <c r="AA7" s="730"/>
      <c r="AB7" s="10"/>
      <c r="AC7" s="730"/>
      <c r="AD7" s="706"/>
      <c r="AE7" s="168"/>
      <c r="AF7" s="730"/>
      <c r="AG7" s="168"/>
      <c r="AH7" s="730"/>
      <c r="AI7" s="168"/>
      <c r="AJ7" s="730"/>
      <c r="AK7" s="168"/>
      <c r="AL7" s="730"/>
      <c r="AM7" s="168"/>
      <c r="AN7" s="730"/>
      <c r="AO7" s="168"/>
      <c r="AP7" s="730"/>
      <c r="AQ7" s="168"/>
      <c r="AR7" s="730"/>
      <c r="AS7" s="168"/>
      <c r="AT7" s="730"/>
      <c r="AU7" s="168"/>
      <c r="AV7" s="730"/>
      <c r="AW7" s="63"/>
      <c r="AX7" s="63"/>
      <c r="AY7" s="63"/>
      <c r="AZ7" s="63"/>
      <c r="BA7" s="63"/>
      <c r="BB7" s="63"/>
      <c r="BC7" s="63"/>
      <c r="BD7" s="63"/>
      <c r="BE7" s="63"/>
    </row>
    <row r="8" spans="1:63" ht="15" customHeight="1" x14ac:dyDescent="0.2">
      <c r="A8" s="251" t="s">
        <v>120</v>
      </c>
      <c r="B8" s="731">
        <v>506</v>
      </c>
      <c r="C8" s="255">
        <v>357</v>
      </c>
      <c r="D8" s="732">
        <v>149</v>
      </c>
      <c r="E8" s="244">
        <v>78</v>
      </c>
      <c r="F8" s="10"/>
      <c r="G8" s="10"/>
      <c r="H8" s="10"/>
      <c r="I8" s="10"/>
      <c r="J8" s="10"/>
      <c r="K8" s="10"/>
      <c r="L8" s="10"/>
      <c r="M8" s="10"/>
      <c r="T8" s="10"/>
      <c r="U8" s="730"/>
      <c r="V8" s="10"/>
      <c r="W8" s="730"/>
      <c r="X8" s="10"/>
      <c r="Y8" s="730"/>
      <c r="Z8" s="10"/>
      <c r="AA8" s="730"/>
      <c r="AB8" s="10"/>
      <c r="AC8" s="730"/>
      <c r="AD8" s="211"/>
      <c r="AE8" s="168"/>
      <c r="AF8" s="730"/>
      <c r="AG8" s="168"/>
      <c r="AH8" s="730"/>
      <c r="AI8" s="168"/>
      <c r="AJ8" s="730"/>
      <c r="AK8" s="168"/>
      <c r="AL8" s="730"/>
      <c r="AM8" s="168"/>
      <c r="AN8" s="730"/>
      <c r="AO8" s="168"/>
      <c r="AP8" s="730"/>
      <c r="AQ8" s="168"/>
      <c r="AR8" s="730"/>
      <c r="AS8" s="168"/>
      <c r="AT8" s="730"/>
      <c r="AU8" s="168"/>
      <c r="AV8" s="730"/>
      <c r="AW8" s="63"/>
      <c r="AX8" s="63"/>
      <c r="AY8" s="63"/>
      <c r="AZ8" s="63"/>
      <c r="BA8" s="63"/>
      <c r="BB8" s="63"/>
      <c r="BC8" s="63"/>
      <c r="BD8" s="63"/>
      <c r="BE8" s="63"/>
    </row>
    <row r="9" spans="1:63" ht="15" customHeight="1" x14ac:dyDescent="0.2">
      <c r="A9" s="251" t="s">
        <v>254</v>
      </c>
      <c r="B9" s="256">
        <v>983</v>
      </c>
      <c r="C9" s="255">
        <v>834</v>
      </c>
      <c r="D9" s="732">
        <v>149</v>
      </c>
      <c r="E9" s="244">
        <v>76</v>
      </c>
      <c r="F9" s="10"/>
      <c r="G9" s="10"/>
      <c r="H9" s="10"/>
      <c r="I9" s="10"/>
      <c r="J9" s="10"/>
      <c r="K9" s="10"/>
      <c r="L9" s="10"/>
      <c r="M9" s="10"/>
      <c r="T9" s="10"/>
      <c r="U9" s="730"/>
      <c r="V9" s="10"/>
      <c r="W9" s="730"/>
      <c r="X9" s="10"/>
      <c r="Y9" s="730"/>
      <c r="Z9" s="10"/>
      <c r="AA9" s="730"/>
      <c r="AB9" s="10"/>
      <c r="AC9" s="730"/>
      <c r="AD9" s="10"/>
      <c r="AE9" s="168"/>
      <c r="AF9" s="730"/>
      <c r="AG9" s="168"/>
      <c r="AH9" s="730"/>
      <c r="AI9" s="168"/>
      <c r="AJ9" s="730"/>
      <c r="AK9" s="168"/>
      <c r="AL9" s="730"/>
      <c r="AM9" s="168"/>
      <c r="AN9" s="730"/>
      <c r="AO9" s="168"/>
      <c r="AP9" s="730"/>
      <c r="AQ9" s="168"/>
      <c r="AR9" s="730"/>
      <c r="AS9" s="168"/>
      <c r="AT9" s="730"/>
      <c r="AU9" s="168"/>
      <c r="AV9" s="730"/>
      <c r="AW9" s="63"/>
      <c r="AX9" s="63"/>
      <c r="AY9" s="63"/>
      <c r="AZ9" s="63"/>
      <c r="BA9" s="63"/>
      <c r="BB9" s="63"/>
      <c r="BC9" s="63"/>
      <c r="BD9" s="63"/>
      <c r="BE9" s="63"/>
    </row>
    <row r="10" spans="1:63" ht="15" customHeight="1" x14ac:dyDescent="0.2">
      <c r="A10" s="251" t="s">
        <v>406</v>
      </c>
      <c r="B10" s="731">
        <v>2170</v>
      </c>
      <c r="C10" s="255">
        <v>2008</v>
      </c>
      <c r="D10" s="257">
        <v>162</v>
      </c>
      <c r="E10" s="733">
        <v>77</v>
      </c>
      <c r="F10" s="10"/>
      <c r="G10" s="10"/>
      <c r="H10" s="10"/>
      <c r="I10" s="10"/>
      <c r="J10" s="10"/>
      <c r="K10" s="10"/>
      <c r="L10" s="10"/>
      <c r="M10" s="10"/>
      <c r="T10" s="10"/>
      <c r="U10" s="730"/>
      <c r="V10" s="10"/>
      <c r="W10" s="730"/>
      <c r="X10" s="10"/>
      <c r="Y10" s="730"/>
      <c r="Z10" s="10"/>
      <c r="AA10" s="730"/>
      <c r="AB10" s="10"/>
      <c r="AC10" s="730"/>
      <c r="AD10" s="706"/>
      <c r="AE10" s="168"/>
      <c r="AF10" s="730"/>
      <c r="AG10" s="168"/>
      <c r="AH10" s="730"/>
      <c r="AI10" s="168"/>
      <c r="AJ10" s="730"/>
      <c r="AK10" s="168"/>
      <c r="AL10" s="730"/>
      <c r="AM10" s="168"/>
      <c r="AN10" s="730"/>
      <c r="AO10" s="168"/>
      <c r="AP10" s="730"/>
      <c r="AQ10" s="168"/>
      <c r="AR10" s="730"/>
      <c r="AS10" s="168"/>
      <c r="AT10" s="730"/>
      <c r="AU10" s="168"/>
      <c r="AV10" s="730"/>
      <c r="AW10" s="63"/>
      <c r="AX10" s="63"/>
      <c r="AY10" s="63"/>
      <c r="AZ10" s="63"/>
      <c r="BA10" s="63"/>
      <c r="BB10" s="63"/>
      <c r="BC10" s="63"/>
      <c r="BD10" s="63"/>
      <c r="BE10" s="63"/>
    </row>
    <row r="11" spans="1:63" ht="15" customHeight="1" x14ac:dyDescent="0.2">
      <c r="A11" s="236" t="s">
        <v>255</v>
      </c>
      <c r="B11" s="258">
        <v>130</v>
      </c>
      <c r="C11" s="259">
        <v>101</v>
      </c>
      <c r="D11" s="260">
        <v>29</v>
      </c>
      <c r="E11" s="261">
        <v>17</v>
      </c>
      <c r="F11" s="10"/>
      <c r="G11" s="10"/>
      <c r="H11" s="10"/>
      <c r="I11" s="10"/>
      <c r="J11" s="10"/>
      <c r="K11" s="10"/>
      <c r="L11" s="10"/>
      <c r="M11" s="10"/>
      <c r="T11" s="10"/>
      <c r="U11" s="730"/>
      <c r="V11" s="10"/>
      <c r="W11" s="730"/>
      <c r="X11" s="10"/>
      <c r="Y11" s="730"/>
      <c r="Z11" s="10"/>
      <c r="AA11" s="730"/>
      <c r="AB11" s="10"/>
      <c r="AC11" s="730"/>
      <c r="AD11" s="211"/>
      <c r="AE11" s="168"/>
      <c r="AF11" s="730"/>
      <c r="AG11" s="168"/>
      <c r="AH11" s="730"/>
      <c r="AI11" s="168"/>
      <c r="AJ11" s="730"/>
      <c r="AK11" s="168"/>
      <c r="AL11" s="730"/>
      <c r="AM11" s="168"/>
      <c r="AN11" s="730"/>
      <c r="AO11" s="168"/>
      <c r="AP11" s="730"/>
      <c r="AQ11" s="168"/>
      <c r="AR11" s="730"/>
      <c r="AS11" s="168"/>
      <c r="AT11" s="730"/>
      <c r="AU11" s="168"/>
      <c r="AV11" s="730"/>
      <c r="AW11" s="63"/>
      <c r="AX11" s="63"/>
      <c r="AY11" s="63"/>
      <c r="AZ11" s="63"/>
      <c r="BA11" s="63"/>
      <c r="BB11" s="63"/>
      <c r="BC11" s="63"/>
      <c r="BD11" s="63"/>
      <c r="BE11" s="63"/>
    </row>
    <row r="12" spans="1:63" ht="15" customHeight="1" x14ac:dyDescent="0.2">
      <c r="A12" s="233" t="s">
        <v>29</v>
      </c>
      <c r="B12" s="262">
        <v>3871</v>
      </c>
      <c r="C12" s="262">
        <v>3354</v>
      </c>
      <c r="D12" s="263">
        <v>517</v>
      </c>
      <c r="E12" s="264">
        <v>264</v>
      </c>
      <c r="F12" s="10"/>
      <c r="G12" s="10"/>
      <c r="H12" s="10"/>
      <c r="I12" s="10"/>
      <c r="J12" s="10"/>
      <c r="K12" s="10"/>
      <c r="L12" s="10"/>
      <c r="M12" s="10"/>
      <c r="T12" s="168"/>
      <c r="U12" s="730"/>
      <c r="V12" s="168"/>
      <c r="W12" s="730"/>
      <c r="X12" s="168"/>
      <c r="Y12" s="730"/>
      <c r="Z12" s="168"/>
      <c r="AA12" s="730"/>
      <c r="AB12" s="168"/>
      <c r="AC12" s="730"/>
      <c r="AD12" s="10"/>
      <c r="AE12" s="168"/>
      <c r="AF12" s="730"/>
      <c r="AG12" s="168"/>
      <c r="AH12" s="730"/>
      <c r="AI12" s="168"/>
      <c r="AJ12" s="730"/>
      <c r="AK12" s="168"/>
      <c r="AL12" s="730"/>
      <c r="AM12" s="168"/>
      <c r="AN12" s="730"/>
      <c r="AO12" s="168"/>
      <c r="AP12" s="730"/>
      <c r="AQ12" s="168"/>
      <c r="AR12" s="730"/>
      <c r="AS12" s="168"/>
      <c r="AT12" s="730"/>
      <c r="AU12" s="168"/>
      <c r="AV12" s="730"/>
      <c r="AW12" s="63"/>
      <c r="AX12" s="63"/>
      <c r="AY12" s="63"/>
      <c r="AZ12" s="63"/>
      <c r="BA12" s="63"/>
      <c r="BB12" s="63"/>
      <c r="BC12" s="63"/>
      <c r="BD12" s="63"/>
      <c r="BE12" s="63"/>
    </row>
    <row r="13" spans="1:63" ht="15" customHeight="1" x14ac:dyDescent="0.2">
      <c r="A13" s="732"/>
      <c r="B13" s="734"/>
      <c r="C13" s="734"/>
      <c r="D13" s="734"/>
      <c r="E13" s="734"/>
      <c r="F13" s="10"/>
      <c r="G13" s="10"/>
      <c r="H13" s="10"/>
      <c r="I13" s="10"/>
      <c r="J13" s="10"/>
      <c r="K13" s="10"/>
      <c r="L13" s="10"/>
      <c r="M13" s="10"/>
      <c r="N13" s="66"/>
      <c r="O13" s="66"/>
      <c r="P13" s="735"/>
      <c r="Q13" s="735"/>
      <c r="R13" s="732"/>
      <c r="S13" s="732"/>
      <c r="T13" s="168"/>
      <c r="U13" s="730"/>
      <c r="V13" s="168"/>
      <c r="W13" s="730"/>
      <c r="X13" s="168"/>
      <c r="Y13" s="730"/>
      <c r="Z13" s="168"/>
      <c r="AA13" s="730"/>
      <c r="AB13" s="168"/>
      <c r="AC13" s="730"/>
      <c r="AD13" s="10"/>
      <c r="AE13" s="168"/>
      <c r="AF13" s="730"/>
      <c r="AG13" s="168"/>
      <c r="AH13" s="730"/>
      <c r="AI13" s="168"/>
      <c r="AJ13" s="730"/>
      <c r="AK13" s="168"/>
      <c r="AL13" s="730"/>
      <c r="AM13" s="168"/>
      <c r="AN13" s="730"/>
      <c r="AO13" s="168"/>
      <c r="AP13" s="730"/>
      <c r="AQ13" s="168"/>
      <c r="AR13" s="730"/>
      <c r="AS13" s="168"/>
      <c r="AT13" s="730"/>
      <c r="AU13" s="168"/>
      <c r="AV13" s="730"/>
      <c r="AW13" s="63"/>
      <c r="AX13" s="63"/>
      <c r="AY13" s="63"/>
      <c r="AZ13" s="63"/>
      <c r="BA13" s="63"/>
      <c r="BB13" s="63"/>
      <c r="BC13" s="63"/>
      <c r="BD13" s="63"/>
      <c r="BE13" s="63"/>
    </row>
    <row r="14" spans="1:63" ht="15" customHeight="1" x14ac:dyDescent="0.2">
      <c r="A14" s="986" t="s">
        <v>258</v>
      </c>
      <c r="B14" s="987"/>
      <c r="C14" s="987"/>
      <c r="D14" s="987"/>
      <c r="E14" s="988"/>
      <c r="F14" s="10"/>
      <c r="G14" s="10"/>
      <c r="H14" s="10"/>
      <c r="I14" s="10"/>
      <c r="J14" s="10"/>
      <c r="K14" s="10"/>
      <c r="L14" s="10"/>
      <c r="M14" s="10"/>
      <c r="N14" s="66"/>
      <c r="O14" s="66"/>
      <c r="P14" s="735"/>
      <c r="Q14" s="735"/>
      <c r="R14" s="732"/>
      <c r="S14" s="732"/>
      <c r="T14" s="168"/>
      <c r="U14" s="730"/>
      <c r="V14" s="168"/>
      <c r="W14" s="730"/>
      <c r="X14" s="168"/>
      <c r="Y14" s="730"/>
      <c r="Z14" s="168"/>
      <c r="AA14" s="730"/>
      <c r="AB14" s="168"/>
      <c r="AC14" s="730"/>
      <c r="AD14" s="10"/>
      <c r="AE14" s="168"/>
      <c r="AF14" s="730"/>
      <c r="AG14" s="168"/>
      <c r="AH14" s="730"/>
      <c r="AI14" s="168"/>
      <c r="AJ14" s="730"/>
      <c r="AK14" s="168"/>
      <c r="AL14" s="730"/>
      <c r="AM14" s="168"/>
      <c r="AN14" s="730"/>
      <c r="AO14" s="168"/>
      <c r="AP14" s="730"/>
      <c r="AQ14" s="168"/>
      <c r="AR14" s="730"/>
      <c r="AS14" s="168"/>
      <c r="AT14" s="730"/>
      <c r="AU14" s="168"/>
      <c r="AV14" s="730"/>
      <c r="AW14" s="63"/>
      <c r="AX14" s="63"/>
      <c r="AY14" s="63"/>
      <c r="AZ14" s="63"/>
      <c r="BA14" s="63"/>
      <c r="BB14" s="63"/>
      <c r="BC14" s="63"/>
      <c r="BD14" s="63"/>
      <c r="BE14" s="63"/>
    </row>
    <row r="15" spans="1:63" ht="15" customHeight="1" x14ac:dyDescent="0.2">
      <c r="A15" s="976" t="s">
        <v>256</v>
      </c>
      <c r="B15" s="978" t="s">
        <v>105</v>
      </c>
      <c r="C15" s="980" t="s">
        <v>215</v>
      </c>
      <c r="D15" s="982" t="s">
        <v>404</v>
      </c>
      <c r="E15" s="982"/>
      <c r="F15" s="10"/>
      <c r="G15" s="10"/>
      <c r="H15" s="10"/>
      <c r="I15" s="10"/>
      <c r="J15" s="10"/>
      <c r="K15" s="10"/>
      <c r="L15" s="10"/>
      <c r="M15" s="10"/>
      <c r="N15" s="66"/>
      <c r="O15" s="66"/>
      <c r="P15" s="735"/>
      <c r="Q15" s="735"/>
      <c r="R15" s="732"/>
      <c r="S15" s="732"/>
      <c r="T15" s="168"/>
      <c r="U15" s="730"/>
      <c r="V15" s="168"/>
      <c r="W15" s="730"/>
      <c r="X15" s="168"/>
      <c r="Y15" s="730"/>
      <c r="Z15" s="168"/>
      <c r="AA15" s="730"/>
      <c r="AB15" s="168"/>
      <c r="AC15" s="730"/>
      <c r="AD15" s="10"/>
      <c r="AE15" s="168"/>
      <c r="AF15" s="730"/>
      <c r="AG15" s="168"/>
      <c r="AH15" s="730"/>
      <c r="AI15" s="168"/>
      <c r="AJ15" s="730"/>
      <c r="AK15" s="168"/>
      <c r="AL15" s="730"/>
      <c r="AM15" s="168"/>
      <c r="AN15" s="730"/>
      <c r="AO15" s="168"/>
      <c r="AP15" s="730"/>
      <c r="AQ15" s="168"/>
      <c r="AR15" s="730"/>
      <c r="AS15" s="168"/>
      <c r="AT15" s="730"/>
      <c r="AU15" s="168"/>
      <c r="AV15" s="730"/>
      <c r="AW15" s="63"/>
      <c r="AX15" s="63"/>
      <c r="AY15" s="63"/>
      <c r="AZ15" s="63"/>
      <c r="BA15" s="63"/>
      <c r="BB15" s="63"/>
      <c r="BC15" s="63"/>
      <c r="BD15" s="63"/>
      <c r="BE15" s="63"/>
    </row>
    <row r="16" spans="1:63" ht="15" customHeight="1" x14ac:dyDescent="0.2">
      <c r="A16" s="977"/>
      <c r="B16" s="979"/>
      <c r="C16" s="981"/>
      <c r="D16" s="656" t="s">
        <v>105</v>
      </c>
      <c r="E16" s="656" t="s">
        <v>405</v>
      </c>
      <c r="F16" s="10"/>
      <c r="G16" s="10"/>
      <c r="H16" s="10"/>
      <c r="I16" s="10"/>
      <c r="J16" s="10"/>
      <c r="K16" s="10"/>
      <c r="L16" s="10"/>
      <c r="M16" s="10"/>
      <c r="N16" s="66"/>
      <c r="O16" s="66"/>
      <c r="P16" s="735"/>
      <c r="Q16" s="735"/>
      <c r="R16" s="732"/>
      <c r="S16" s="732"/>
      <c r="T16" s="168"/>
      <c r="U16" s="730"/>
      <c r="V16" s="168"/>
      <c r="W16" s="730"/>
      <c r="X16" s="168"/>
      <c r="Y16" s="730"/>
      <c r="Z16" s="168"/>
      <c r="AA16" s="730"/>
      <c r="AB16" s="168"/>
      <c r="AC16" s="730"/>
      <c r="AD16" s="10"/>
      <c r="AE16" s="168"/>
      <c r="AF16" s="730"/>
      <c r="AG16" s="168"/>
      <c r="AH16" s="730"/>
      <c r="AI16" s="168"/>
      <c r="AJ16" s="730"/>
      <c r="AK16" s="168"/>
      <c r="AL16" s="730"/>
      <c r="AM16" s="168"/>
      <c r="AN16" s="730"/>
      <c r="AO16" s="168"/>
      <c r="AP16" s="730"/>
      <c r="AQ16" s="168"/>
      <c r="AR16" s="730"/>
      <c r="AS16" s="168"/>
      <c r="AT16" s="730"/>
      <c r="AU16" s="168"/>
      <c r="AV16" s="730"/>
      <c r="AW16" s="63"/>
      <c r="AX16" s="63"/>
      <c r="AY16" s="63"/>
      <c r="AZ16" s="63"/>
      <c r="BA16" s="63"/>
      <c r="BB16" s="63"/>
      <c r="BC16" s="63"/>
      <c r="BD16" s="63"/>
      <c r="BE16" s="63"/>
    </row>
    <row r="17" spans="1:57" ht="15" customHeight="1" x14ac:dyDescent="0.2">
      <c r="A17" s="251" t="s">
        <v>128</v>
      </c>
      <c r="B17" s="734">
        <v>55</v>
      </c>
      <c r="C17" s="255">
        <v>33</v>
      </c>
      <c r="D17" s="243">
        <v>22</v>
      </c>
      <c r="E17" s="244">
        <v>16</v>
      </c>
      <c r="F17" s="10"/>
      <c r="G17" s="10"/>
      <c r="H17" s="10"/>
      <c r="I17" s="10"/>
      <c r="J17" s="10"/>
      <c r="K17" s="10"/>
      <c r="L17" s="10"/>
      <c r="M17" s="10"/>
      <c r="N17" s="66"/>
      <c r="O17" s="66"/>
      <c r="P17" s="735"/>
      <c r="Q17" s="735"/>
      <c r="R17" s="732"/>
      <c r="S17" s="732"/>
      <c r="T17" s="168"/>
      <c r="U17" s="730"/>
      <c r="V17" s="168"/>
      <c r="W17" s="730"/>
      <c r="X17" s="168"/>
      <c r="Y17" s="730"/>
      <c r="Z17" s="168"/>
      <c r="AA17" s="730"/>
      <c r="AB17" s="168"/>
      <c r="AC17" s="730"/>
      <c r="AD17" s="10"/>
      <c r="AE17" s="168"/>
      <c r="AF17" s="730"/>
      <c r="AG17" s="168"/>
      <c r="AH17" s="730"/>
      <c r="AI17" s="168"/>
      <c r="AJ17" s="730"/>
      <c r="AK17" s="168"/>
      <c r="AL17" s="730"/>
      <c r="AM17" s="168"/>
      <c r="AN17" s="730"/>
      <c r="AO17" s="168"/>
      <c r="AP17" s="730"/>
      <c r="AQ17" s="168"/>
      <c r="AR17" s="730"/>
      <c r="AS17" s="168"/>
      <c r="AT17" s="730"/>
      <c r="AU17" s="168"/>
      <c r="AV17" s="730"/>
      <c r="AW17" s="63"/>
      <c r="AX17" s="63"/>
      <c r="AY17" s="63"/>
      <c r="AZ17" s="63"/>
      <c r="BA17" s="63"/>
      <c r="BB17" s="63"/>
      <c r="BC17" s="63"/>
      <c r="BD17" s="63"/>
      <c r="BE17" s="63"/>
    </row>
    <row r="18" spans="1:57" ht="15" customHeight="1" x14ac:dyDescent="0.2">
      <c r="A18" s="251" t="s">
        <v>120</v>
      </c>
      <c r="B18" s="257">
        <v>416</v>
      </c>
      <c r="C18" s="255">
        <v>287</v>
      </c>
      <c r="D18" s="243">
        <v>129</v>
      </c>
      <c r="E18" s="244">
        <v>72</v>
      </c>
      <c r="F18" s="10"/>
      <c r="G18" s="10"/>
      <c r="H18" s="10"/>
      <c r="I18" s="10"/>
      <c r="J18" s="10"/>
      <c r="K18" s="10"/>
      <c r="L18" s="10"/>
      <c r="M18" s="10"/>
      <c r="N18" s="66"/>
      <c r="O18" s="66"/>
      <c r="P18" s="735"/>
      <c r="Q18" s="735"/>
      <c r="R18" s="732"/>
      <c r="S18" s="732"/>
      <c r="T18" s="168"/>
      <c r="U18" s="730"/>
      <c r="V18" s="168"/>
      <c r="W18" s="730"/>
      <c r="X18" s="168"/>
      <c r="Y18" s="730"/>
      <c r="Z18" s="168"/>
      <c r="AA18" s="730"/>
      <c r="AB18" s="168"/>
      <c r="AC18" s="730"/>
      <c r="AD18" s="10"/>
      <c r="AE18" s="168"/>
      <c r="AF18" s="730"/>
      <c r="AG18" s="168"/>
      <c r="AH18" s="730"/>
      <c r="AI18" s="168"/>
      <c r="AJ18" s="730"/>
      <c r="AK18" s="168"/>
      <c r="AL18" s="730"/>
      <c r="AM18" s="168"/>
      <c r="AN18" s="730"/>
      <c r="AO18" s="168"/>
      <c r="AP18" s="730"/>
      <c r="AQ18" s="168"/>
      <c r="AR18" s="730"/>
      <c r="AS18" s="168"/>
      <c r="AT18" s="730"/>
      <c r="AU18" s="168"/>
      <c r="AV18" s="730"/>
      <c r="AW18" s="63"/>
      <c r="AX18" s="63"/>
      <c r="AY18" s="63"/>
      <c r="AZ18" s="63"/>
      <c r="BA18" s="63"/>
      <c r="BB18" s="63"/>
      <c r="BC18" s="63"/>
      <c r="BD18" s="63"/>
      <c r="BE18" s="63"/>
    </row>
    <row r="19" spans="1:57" ht="15" customHeight="1" x14ac:dyDescent="0.2">
      <c r="A19" s="251" t="s">
        <v>254</v>
      </c>
      <c r="B19" s="732">
        <v>789</v>
      </c>
      <c r="C19" s="255">
        <v>652</v>
      </c>
      <c r="D19" s="243">
        <v>137</v>
      </c>
      <c r="E19" s="244">
        <v>71</v>
      </c>
      <c r="F19" s="10"/>
      <c r="G19" s="10"/>
      <c r="H19" s="10"/>
      <c r="I19" s="10"/>
      <c r="J19" s="10"/>
      <c r="K19" s="10"/>
      <c r="L19" s="10"/>
      <c r="M19" s="10"/>
      <c r="N19" s="66"/>
      <c r="O19" s="66"/>
      <c r="P19" s="735"/>
      <c r="Q19" s="735"/>
      <c r="R19" s="732"/>
      <c r="S19" s="732"/>
      <c r="T19" s="168"/>
      <c r="U19" s="730"/>
      <c r="V19" s="168"/>
      <c r="W19" s="730"/>
      <c r="X19" s="168"/>
      <c r="Y19" s="730"/>
      <c r="Z19" s="168"/>
      <c r="AA19" s="730"/>
      <c r="AB19" s="168"/>
      <c r="AC19" s="730"/>
      <c r="AD19" s="10"/>
      <c r="AE19" s="168"/>
      <c r="AF19" s="730"/>
      <c r="AG19" s="168"/>
      <c r="AH19" s="730"/>
      <c r="AI19" s="168"/>
      <c r="AJ19" s="730"/>
      <c r="AK19" s="168"/>
      <c r="AL19" s="730"/>
      <c r="AM19" s="168"/>
      <c r="AN19" s="730"/>
      <c r="AO19" s="168"/>
      <c r="AP19" s="730"/>
      <c r="AQ19" s="168"/>
      <c r="AR19" s="730"/>
      <c r="AS19" s="168"/>
      <c r="AT19" s="730"/>
      <c r="AU19" s="168"/>
      <c r="AV19" s="730"/>
      <c r="AW19" s="63"/>
      <c r="AX19" s="63"/>
      <c r="AY19" s="63"/>
      <c r="AZ19" s="63"/>
      <c r="BA19" s="63"/>
      <c r="BB19" s="63"/>
      <c r="BC19" s="63"/>
      <c r="BD19" s="63"/>
      <c r="BE19" s="63"/>
    </row>
    <row r="20" spans="1:57" ht="15" customHeight="1" x14ac:dyDescent="0.2">
      <c r="A20" s="251" t="s">
        <v>406</v>
      </c>
      <c r="B20" s="257">
        <v>1692</v>
      </c>
      <c r="C20" s="255">
        <v>1520</v>
      </c>
      <c r="D20" s="243">
        <v>172</v>
      </c>
      <c r="E20" s="733">
        <v>72</v>
      </c>
      <c r="F20" s="10"/>
      <c r="G20" s="10"/>
      <c r="H20" s="10"/>
      <c r="I20" s="10"/>
      <c r="J20" s="10"/>
      <c r="K20" s="10"/>
      <c r="L20" s="10"/>
      <c r="M20" s="10"/>
      <c r="N20" s="66"/>
      <c r="O20" s="66"/>
      <c r="P20" s="735"/>
      <c r="Q20" s="735"/>
      <c r="R20" s="732"/>
      <c r="S20" s="732"/>
      <c r="T20" s="168"/>
      <c r="U20" s="730"/>
      <c r="V20" s="168"/>
      <c r="W20" s="730"/>
      <c r="X20" s="168"/>
      <c r="Y20" s="730"/>
      <c r="Z20" s="168"/>
      <c r="AA20" s="730"/>
      <c r="AB20" s="168"/>
      <c r="AC20" s="730"/>
      <c r="AD20" s="10"/>
      <c r="AE20" s="168"/>
      <c r="AF20" s="730"/>
      <c r="AG20" s="168"/>
      <c r="AH20" s="730"/>
      <c r="AI20" s="168"/>
      <c r="AJ20" s="730"/>
      <c r="AK20" s="168"/>
      <c r="AL20" s="730"/>
      <c r="AM20" s="168"/>
      <c r="AN20" s="730"/>
      <c r="AO20" s="168"/>
      <c r="AP20" s="730"/>
      <c r="AQ20" s="168"/>
      <c r="AR20" s="730"/>
      <c r="AS20" s="168"/>
      <c r="AT20" s="730"/>
      <c r="AU20" s="168"/>
      <c r="AV20" s="730"/>
      <c r="AW20" s="63"/>
      <c r="AX20" s="63"/>
      <c r="AY20" s="63"/>
      <c r="AZ20" s="63"/>
      <c r="BA20" s="63"/>
      <c r="BB20" s="63"/>
      <c r="BC20" s="63"/>
      <c r="BD20" s="63"/>
      <c r="BE20" s="63"/>
    </row>
    <row r="21" spans="1:57" ht="15" customHeight="1" x14ac:dyDescent="0.2">
      <c r="A21" s="236" t="s">
        <v>255</v>
      </c>
      <c r="B21" s="260">
        <v>137</v>
      </c>
      <c r="C21" s="259">
        <v>95</v>
      </c>
      <c r="D21" s="258">
        <v>42</v>
      </c>
      <c r="E21" s="261">
        <v>31</v>
      </c>
      <c r="F21" s="10"/>
      <c r="G21" s="10"/>
      <c r="H21" s="10"/>
      <c r="I21" s="10"/>
      <c r="J21" s="10"/>
      <c r="K21" s="10"/>
      <c r="L21" s="10"/>
      <c r="M21" s="10"/>
      <c r="N21" s="66"/>
      <c r="O21" s="66"/>
      <c r="P21" s="735"/>
      <c r="Q21" s="735"/>
      <c r="R21" s="732"/>
      <c r="S21" s="732"/>
      <c r="T21" s="168"/>
      <c r="U21" s="730"/>
      <c r="V21" s="168"/>
      <c r="W21" s="730"/>
      <c r="X21" s="168"/>
      <c r="Y21" s="730"/>
      <c r="Z21" s="168"/>
      <c r="AA21" s="730"/>
      <c r="AB21" s="168"/>
      <c r="AC21" s="730"/>
      <c r="AD21" s="10"/>
      <c r="AE21" s="168"/>
      <c r="AF21" s="730"/>
      <c r="AG21" s="168"/>
      <c r="AH21" s="730"/>
      <c r="AI21" s="168"/>
      <c r="AJ21" s="730"/>
      <c r="AK21" s="168"/>
      <c r="AL21" s="730"/>
      <c r="AM21" s="168"/>
      <c r="AN21" s="730"/>
      <c r="AO21" s="168"/>
      <c r="AP21" s="730"/>
      <c r="AQ21" s="168"/>
      <c r="AR21" s="730"/>
      <c r="AS21" s="168"/>
      <c r="AT21" s="730"/>
      <c r="AU21" s="168"/>
      <c r="AV21" s="730"/>
      <c r="AW21" s="63"/>
      <c r="AX21" s="63"/>
      <c r="AY21" s="63"/>
      <c r="AZ21" s="63"/>
      <c r="BA21" s="63"/>
      <c r="BB21" s="63"/>
      <c r="BC21" s="63"/>
      <c r="BD21" s="63"/>
      <c r="BE21" s="63"/>
    </row>
    <row r="22" spans="1:57" ht="15" customHeight="1" x14ac:dyDescent="0.2">
      <c r="A22" s="265" t="s">
        <v>29</v>
      </c>
      <c r="B22" s="266">
        <v>3089</v>
      </c>
      <c r="C22" s="266">
        <v>2587</v>
      </c>
      <c r="D22" s="267">
        <v>502</v>
      </c>
      <c r="E22" s="268">
        <v>262</v>
      </c>
      <c r="F22" s="10"/>
      <c r="G22" s="10"/>
      <c r="H22" s="10"/>
      <c r="I22" s="10"/>
      <c r="J22" s="10"/>
      <c r="K22" s="10"/>
      <c r="L22" s="10"/>
      <c r="M22" s="10"/>
      <c r="N22" s="66"/>
      <c r="O22" s="66"/>
      <c r="P22" s="735"/>
      <c r="Q22" s="735"/>
      <c r="R22" s="732"/>
      <c r="S22" s="732"/>
      <c r="T22" s="168"/>
      <c r="U22" s="730"/>
      <c r="V22" s="168"/>
      <c r="W22" s="730"/>
      <c r="X22" s="168"/>
      <c r="Y22" s="730"/>
      <c r="Z22" s="168"/>
      <c r="AA22" s="730"/>
      <c r="AB22" s="168"/>
      <c r="AC22" s="730"/>
      <c r="AD22" s="10"/>
      <c r="AE22" s="168"/>
      <c r="AF22" s="730"/>
      <c r="AG22" s="168"/>
      <c r="AH22" s="730"/>
      <c r="AI22" s="168"/>
      <c r="AJ22" s="730"/>
      <c r="AK22" s="168"/>
      <c r="AL22" s="730"/>
      <c r="AM22" s="168"/>
      <c r="AN22" s="730"/>
      <c r="AO22" s="168"/>
      <c r="AP22" s="730"/>
      <c r="AQ22" s="168"/>
      <c r="AR22" s="730"/>
      <c r="AS22" s="168"/>
      <c r="AT22" s="730"/>
      <c r="AU22" s="168"/>
      <c r="AV22" s="730"/>
      <c r="AW22" s="63"/>
      <c r="AX22" s="63"/>
      <c r="AY22" s="63"/>
      <c r="AZ22" s="63"/>
      <c r="BA22" s="63"/>
      <c r="BB22" s="63"/>
      <c r="BC22" s="63"/>
      <c r="BD22" s="63"/>
      <c r="BE22" s="63"/>
    </row>
    <row r="23" spans="1:57" ht="15" customHeight="1" x14ac:dyDescent="0.2">
      <c r="A23" s="66"/>
      <c r="B23" s="735"/>
      <c r="C23" s="735"/>
      <c r="D23" s="732"/>
      <c r="E23" s="732"/>
      <c r="F23" s="10"/>
      <c r="G23" s="10"/>
      <c r="H23" s="10"/>
      <c r="I23" s="10"/>
      <c r="J23" s="10"/>
      <c r="K23" s="10"/>
      <c r="L23" s="10"/>
      <c r="M23" s="10"/>
      <c r="N23" s="66"/>
      <c r="O23" s="66"/>
      <c r="P23" s="735"/>
      <c r="Q23" s="735"/>
      <c r="R23" s="732"/>
      <c r="S23" s="732"/>
      <c r="T23" s="168"/>
      <c r="U23" s="730"/>
      <c r="V23" s="168"/>
      <c r="W23" s="730"/>
      <c r="X23" s="168"/>
      <c r="Y23" s="730"/>
      <c r="Z23" s="168"/>
      <c r="AA23" s="730"/>
      <c r="AB23" s="168"/>
      <c r="AC23" s="730"/>
      <c r="AD23" s="10"/>
      <c r="AE23" s="168"/>
      <c r="AF23" s="730"/>
      <c r="AG23" s="168"/>
      <c r="AH23" s="730"/>
      <c r="AI23" s="168"/>
      <c r="AJ23" s="730"/>
      <c r="AK23" s="168"/>
      <c r="AL23" s="730"/>
      <c r="AM23" s="168"/>
      <c r="AN23" s="730"/>
      <c r="AO23" s="168"/>
      <c r="AP23" s="730"/>
      <c r="AQ23" s="168"/>
      <c r="AR23" s="730"/>
      <c r="AS23" s="168"/>
      <c r="AT23" s="730"/>
      <c r="AU23" s="168"/>
      <c r="AV23" s="730"/>
      <c r="AW23" s="63"/>
      <c r="AX23" s="63"/>
      <c r="AY23" s="63"/>
      <c r="AZ23" s="63"/>
      <c r="BA23" s="63"/>
      <c r="BB23" s="63"/>
      <c r="BC23" s="63"/>
      <c r="BD23" s="63"/>
      <c r="BE23" s="63"/>
    </row>
    <row r="24" spans="1:57" ht="15" customHeight="1" x14ac:dyDescent="0.2">
      <c r="A24" s="983" t="s">
        <v>377</v>
      </c>
      <c r="B24" s="984"/>
      <c r="C24" s="984"/>
      <c r="D24" s="984"/>
      <c r="E24" s="985"/>
      <c r="F24" s="10"/>
      <c r="G24" s="10"/>
      <c r="H24" s="10"/>
      <c r="I24" s="10"/>
      <c r="J24" s="10"/>
      <c r="K24" s="10"/>
      <c r="L24" s="10"/>
      <c r="M24" s="10"/>
      <c r="N24" s="66"/>
      <c r="O24" s="66"/>
      <c r="P24" s="735"/>
      <c r="Q24" s="735"/>
      <c r="R24" s="732"/>
      <c r="S24" s="732"/>
      <c r="T24" s="168"/>
      <c r="U24" s="730"/>
      <c r="V24" s="168"/>
      <c r="W24" s="730"/>
      <c r="X24" s="168"/>
      <c r="Y24" s="730"/>
      <c r="Z24" s="168"/>
      <c r="AA24" s="730"/>
      <c r="AB24" s="168"/>
      <c r="AC24" s="730"/>
      <c r="AD24" s="10"/>
      <c r="AE24" s="168"/>
      <c r="AF24" s="730"/>
      <c r="AG24" s="168"/>
      <c r="AH24" s="730"/>
      <c r="AI24" s="168"/>
      <c r="AJ24" s="730"/>
      <c r="AK24" s="168"/>
      <c r="AL24" s="730"/>
      <c r="AM24" s="168"/>
      <c r="AN24" s="730"/>
      <c r="AO24" s="168"/>
      <c r="AP24" s="730"/>
      <c r="AQ24" s="168"/>
      <c r="AR24" s="730"/>
      <c r="AS24" s="168"/>
      <c r="AT24" s="730"/>
      <c r="AU24" s="168"/>
      <c r="AV24" s="730"/>
      <c r="AW24" s="63"/>
      <c r="AX24" s="63"/>
      <c r="AY24" s="63"/>
      <c r="AZ24" s="63"/>
      <c r="BA24" s="63"/>
      <c r="BB24" s="63"/>
      <c r="BC24" s="63"/>
      <c r="BD24" s="63"/>
      <c r="BE24" s="63"/>
    </row>
    <row r="25" spans="1:57" ht="15" customHeight="1" x14ac:dyDescent="0.2">
      <c r="A25" s="976" t="s">
        <v>256</v>
      </c>
      <c r="B25" s="978" t="s">
        <v>105</v>
      </c>
      <c r="C25" s="980" t="s">
        <v>215</v>
      </c>
      <c r="D25" s="982" t="s">
        <v>404</v>
      </c>
      <c r="E25" s="982"/>
      <c r="F25" s="10"/>
      <c r="G25" s="10"/>
      <c r="H25" s="10"/>
      <c r="I25" s="10"/>
      <c r="J25" s="10"/>
      <c r="K25" s="10"/>
      <c r="L25" s="10"/>
      <c r="M25" s="10"/>
      <c r="N25" s="66"/>
      <c r="O25" s="66"/>
      <c r="P25" s="735"/>
      <c r="Q25" s="735"/>
      <c r="R25" s="732"/>
      <c r="S25" s="732"/>
      <c r="T25" s="168"/>
      <c r="U25" s="730"/>
      <c r="V25" s="168"/>
      <c r="W25" s="730"/>
      <c r="X25" s="168"/>
      <c r="Y25" s="730"/>
      <c r="Z25" s="168"/>
      <c r="AA25" s="730"/>
      <c r="AB25" s="168"/>
      <c r="AC25" s="730"/>
      <c r="AD25" s="10"/>
      <c r="AE25" s="168"/>
      <c r="AF25" s="730"/>
      <c r="AG25" s="168"/>
      <c r="AH25" s="730"/>
      <c r="AI25" s="168"/>
      <c r="AJ25" s="730"/>
      <c r="AK25" s="168"/>
      <c r="AL25" s="730"/>
      <c r="AM25" s="168"/>
      <c r="AN25" s="730"/>
      <c r="AO25" s="168"/>
      <c r="AP25" s="730"/>
      <c r="AQ25" s="168"/>
      <c r="AR25" s="730"/>
      <c r="AS25" s="168"/>
      <c r="AT25" s="730"/>
      <c r="AU25" s="168"/>
      <c r="AV25" s="730"/>
      <c r="AW25" s="63"/>
      <c r="AX25" s="63"/>
      <c r="AY25" s="63"/>
      <c r="AZ25" s="63"/>
      <c r="BA25" s="63"/>
      <c r="BB25" s="63"/>
      <c r="BC25" s="63"/>
      <c r="BD25" s="63"/>
      <c r="BE25" s="63"/>
    </row>
    <row r="26" spans="1:57" ht="15" customHeight="1" x14ac:dyDescent="0.2">
      <c r="A26" s="977"/>
      <c r="B26" s="979"/>
      <c r="C26" s="981"/>
      <c r="D26" s="656" t="s">
        <v>105</v>
      </c>
      <c r="E26" s="656" t="s">
        <v>405</v>
      </c>
      <c r="F26" s="10"/>
      <c r="G26" s="10"/>
      <c r="H26" s="10"/>
      <c r="I26" s="10"/>
      <c r="J26" s="10"/>
      <c r="K26" s="10"/>
      <c r="L26" s="10"/>
      <c r="M26" s="10"/>
      <c r="N26" s="66"/>
      <c r="O26" s="66"/>
      <c r="P26" s="735"/>
      <c r="Q26" s="735"/>
      <c r="R26" s="732"/>
      <c r="S26" s="732"/>
      <c r="T26" s="168"/>
      <c r="U26" s="730"/>
      <c r="V26" s="168"/>
      <c r="W26" s="730"/>
      <c r="X26" s="168"/>
      <c r="Y26" s="730"/>
      <c r="Z26" s="168"/>
      <c r="AA26" s="730"/>
      <c r="AB26" s="168"/>
      <c r="AC26" s="730"/>
      <c r="AD26" s="10"/>
      <c r="AE26" s="168"/>
      <c r="AF26" s="730"/>
      <c r="AG26" s="168"/>
      <c r="AH26" s="730"/>
      <c r="AI26" s="168"/>
      <c r="AJ26" s="730"/>
      <c r="AK26" s="168"/>
      <c r="AL26" s="730"/>
      <c r="AM26" s="168"/>
      <c r="AN26" s="730"/>
      <c r="AO26" s="168"/>
      <c r="AP26" s="730"/>
      <c r="AQ26" s="168"/>
      <c r="AR26" s="730"/>
      <c r="AS26" s="168"/>
      <c r="AT26" s="730"/>
      <c r="AU26" s="168"/>
      <c r="AV26" s="730"/>
      <c r="AW26" s="63"/>
      <c r="AX26" s="63"/>
      <c r="AY26" s="63"/>
      <c r="AZ26" s="63"/>
      <c r="BA26" s="63"/>
      <c r="BB26" s="63"/>
      <c r="BC26" s="63"/>
      <c r="BD26" s="63"/>
      <c r="BE26" s="63"/>
    </row>
    <row r="27" spans="1:57" ht="15" customHeight="1" x14ac:dyDescent="0.2">
      <c r="A27" s="251" t="s">
        <v>128</v>
      </c>
      <c r="B27" s="253">
        <v>45</v>
      </c>
      <c r="C27" s="254">
        <v>31</v>
      </c>
      <c r="D27" s="418">
        <v>14</v>
      </c>
      <c r="E27" s="246">
        <v>8</v>
      </c>
      <c r="F27" s="10"/>
      <c r="G27" s="10"/>
      <c r="H27" s="10"/>
      <c r="I27" s="10"/>
      <c r="J27" s="10"/>
      <c r="K27" s="10"/>
      <c r="L27" s="10"/>
      <c r="M27" s="10"/>
      <c r="N27" s="66"/>
      <c r="O27" s="66"/>
      <c r="P27" s="735"/>
      <c r="Q27" s="735"/>
      <c r="R27" s="732"/>
      <c r="S27" s="732"/>
      <c r="T27" s="168"/>
      <c r="U27" s="730"/>
      <c r="V27" s="168"/>
      <c r="W27" s="730"/>
      <c r="X27" s="168"/>
      <c r="Y27" s="730"/>
      <c r="Z27" s="168"/>
      <c r="AA27" s="730"/>
      <c r="AB27" s="168"/>
      <c r="AC27" s="730"/>
      <c r="AD27" s="10"/>
      <c r="AE27" s="168"/>
      <c r="AF27" s="730"/>
      <c r="AG27" s="168"/>
      <c r="AH27" s="730"/>
      <c r="AI27" s="168"/>
      <c r="AJ27" s="730"/>
      <c r="AK27" s="168"/>
      <c r="AL27" s="730"/>
      <c r="AM27" s="168"/>
      <c r="AN27" s="730"/>
      <c r="AO27" s="168"/>
      <c r="AP27" s="730"/>
      <c r="AQ27" s="168"/>
      <c r="AR27" s="730"/>
      <c r="AS27" s="168"/>
      <c r="AT27" s="730"/>
      <c r="AU27" s="168"/>
      <c r="AV27" s="730"/>
      <c r="AW27" s="63"/>
      <c r="AX27" s="63"/>
      <c r="AY27" s="63"/>
      <c r="AZ27" s="63"/>
      <c r="BA27" s="63"/>
      <c r="BB27" s="63"/>
      <c r="BC27" s="63"/>
      <c r="BD27" s="63"/>
      <c r="BE27" s="63"/>
    </row>
    <row r="28" spans="1:57" ht="15" customHeight="1" x14ac:dyDescent="0.2">
      <c r="A28" s="251" t="s">
        <v>120</v>
      </c>
      <c r="B28" s="731">
        <v>404</v>
      </c>
      <c r="C28" s="255">
        <v>273</v>
      </c>
      <c r="D28" s="732">
        <v>131</v>
      </c>
      <c r="E28" s="244">
        <v>72</v>
      </c>
      <c r="F28" s="10"/>
      <c r="G28" s="10"/>
      <c r="H28" s="10"/>
      <c r="I28" s="10"/>
      <c r="J28" s="10"/>
      <c r="K28" s="10"/>
      <c r="L28" s="10"/>
      <c r="M28" s="10"/>
      <c r="N28" s="66"/>
      <c r="O28" s="66"/>
      <c r="P28" s="735"/>
      <c r="Q28" s="735"/>
      <c r="R28" s="732"/>
      <c r="S28" s="732"/>
      <c r="T28" s="168"/>
      <c r="U28" s="730"/>
      <c r="V28" s="168"/>
      <c r="W28" s="730"/>
      <c r="X28" s="168"/>
      <c r="Y28" s="730"/>
      <c r="Z28" s="168"/>
      <c r="AA28" s="730"/>
      <c r="AB28" s="168"/>
      <c r="AC28" s="730"/>
      <c r="AD28" s="10"/>
      <c r="AE28" s="168"/>
      <c r="AF28" s="730"/>
      <c r="AG28" s="168"/>
      <c r="AH28" s="730"/>
      <c r="AI28" s="168"/>
      <c r="AJ28" s="730"/>
      <c r="AK28" s="168"/>
      <c r="AL28" s="730"/>
      <c r="AM28" s="168"/>
      <c r="AN28" s="730"/>
      <c r="AO28" s="168"/>
      <c r="AP28" s="730"/>
      <c r="AQ28" s="168"/>
      <c r="AR28" s="730"/>
      <c r="AS28" s="168"/>
      <c r="AT28" s="730"/>
      <c r="AU28" s="168"/>
      <c r="AV28" s="730"/>
      <c r="AW28" s="63"/>
      <c r="AX28" s="63"/>
      <c r="AY28" s="63"/>
      <c r="AZ28" s="63"/>
      <c r="BA28" s="63"/>
      <c r="BB28" s="63"/>
      <c r="BC28" s="63"/>
      <c r="BD28" s="63"/>
      <c r="BE28" s="63"/>
    </row>
    <row r="29" spans="1:57" ht="15" customHeight="1" x14ac:dyDescent="0.2">
      <c r="A29" s="251" t="s">
        <v>254</v>
      </c>
      <c r="B29" s="256">
        <v>776</v>
      </c>
      <c r="C29" s="255">
        <v>631</v>
      </c>
      <c r="D29" s="732">
        <v>145</v>
      </c>
      <c r="E29" s="244">
        <v>74</v>
      </c>
      <c r="F29" s="10"/>
      <c r="G29" s="10"/>
      <c r="H29" s="10"/>
      <c r="I29" s="10"/>
      <c r="J29" s="10"/>
      <c r="K29" s="10"/>
      <c r="L29" s="10"/>
      <c r="M29" s="10"/>
      <c r="N29" s="66"/>
      <c r="O29" s="66"/>
      <c r="P29" s="735"/>
      <c r="Q29" s="735"/>
      <c r="R29" s="732"/>
      <c r="S29" s="732"/>
      <c r="T29" s="168"/>
      <c r="U29" s="730"/>
      <c r="V29" s="168"/>
      <c r="W29" s="730"/>
      <c r="X29" s="168"/>
      <c r="Y29" s="730"/>
      <c r="Z29" s="168"/>
      <c r="AA29" s="730"/>
      <c r="AB29" s="168"/>
      <c r="AC29" s="730"/>
      <c r="AD29" s="10"/>
      <c r="AE29" s="168"/>
      <c r="AF29" s="730"/>
      <c r="AG29" s="168"/>
      <c r="AH29" s="730"/>
      <c r="AI29" s="168"/>
      <c r="AJ29" s="730"/>
      <c r="AK29" s="168"/>
      <c r="AL29" s="730"/>
      <c r="AM29" s="168"/>
      <c r="AN29" s="730"/>
      <c r="AO29" s="168"/>
      <c r="AP29" s="730"/>
      <c r="AQ29" s="168"/>
      <c r="AR29" s="730"/>
      <c r="AS29" s="168"/>
      <c r="AT29" s="730"/>
      <c r="AU29" s="168"/>
      <c r="AV29" s="730"/>
      <c r="AW29" s="63"/>
      <c r="AX29" s="63"/>
      <c r="AY29" s="63"/>
      <c r="AZ29" s="63"/>
      <c r="BA29" s="63"/>
      <c r="BB29" s="63"/>
      <c r="BC29" s="63"/>
      <c r="BD29" s="63"/>
      <c r="BE29" s="63"/>
    </row>
    <row r="30" spans="1:57" ht="15" customHeight="1" x14ac:dyDescent="0.2">
      <c r="A30" s="251" t="s">
        <v>406</v>
      </c>
      <c r="B30" s="731">
        <v>1787</v>
      </c>
      <c r="C30" s="255">
        <v>1555</v>
      </c>
      <c r="D30" s="257">
        <v>232</v>
      </c>
      <c r="E30" s="733">
        <v>101</v>
      </c>
      <c r="F30" s="10"/>
      <c r="G30" s="10"/>
      <c r="H30" s="10"/>
      <c r="I30" s="10"/>
      <c r="J30" s="10"/>
      <c r="K30" s="10"/>
      <c r="L30" s="10"/>
      <c r="M30" s="10"/>
      <c r="N30" s="66"/>
      <c r="O30" s="66"/>
      <c r="P30" s="735"/>
      <c r="Q30" s="735"/>
      <c r="R30" s="732"/>
      <c r="S30" s="732"/>
      <c r="T30" s="168"/>
      <c r="U30" s="730"/>
      <c r="V30" s="168"/>
      <c r="W30" s="730"/>
      <c r="X30" s="168"/>
      <c r="Y30" s="730"/>
      <c r="Z30" s="168"/>
      <c r="AA30" s="730"/>
      <c r="AB30" s="168"/>
      <c r="AC30" s="730"/>
      <c r="AD30" s="10"/>
      <c r="AE30" s="168"/>
      <c r="AF30" s="730"/>
      <c r="AG30" s="168"/>
      <c r="AH30" s="730"/>
      <c r="AI30" s="168"/>
      <c r="AJ30" s="730"/>
      <c r="AK30" s="168"/>
      <c r="AL30" s="730"/>
      <c r="AM30" s="168"/>
      <c r="AN30" s="730"/>
      <c r="AO30" s="168"/>
      <c r="AP30" s="730"/>
      <c r="AQ30" s="168"/>
      <c r="AR30" s="730"/>
      <c r="AS30" s="168"/>
      <c r="AT30" s="730"/>
      <c r="AU30" s="168"/>
      <c r="AV30" s="730"/>
      <c r="AW30" s="63"/>
      <c r="AX30" s="63"/>
      <c r="AY30" s="63"/>
      <c r="AZ30" s="63"/>
      <c r="BA30" s="63"/>
      <c r="BB30" s="63"/>
      <c r="BC30" s="63"/>
      <c r="BD30" s="63"/>
      <c r="BE30" s="63"/>
    </row>
    <row r="31" spans="1:57" ht="15" customHeight="1" x14ac:dyDescent="0.2">
      <c r="A31" s="236" t="s">
        <v>255</v>
      </c>
      <c r="B31" s="258">
        <v>152</v>
      </c>
      <c r="C31" s="259">
        <v>119</v>
      </c>
      <c r="D31" s="260">
        <v>33</v>
      </c>
      <c r="E31" s="261">
        <v>21</v>
      </c>
      <c r="F31" s="10"/>
      <c r="G31" s="10"/>
      <c r="H31" s="10"/>
      <c r="I31" s="10"/>
      <c r="J31" s="10"/>
      <c r="K31" s="10"/>
      <c r="L31" s="10"/>
      <c r="M31" s="10"/>
      <c r="N31" s="66"/>
      <c r="O31" s="66"/>
      <c r="P31" s="735"/>
      <c r="Q31" s="735"/>
      <c r="R31" s="732"/>
      <c r="S31" s="732"/>
      <c r="T31" s="168"/>
      <c r="U31" s="730"/>
      <c r="V31" s="168"/>
      <c r="W31" s="730"/>
      <c r="X31" s="168"/>
      <c r="Y31" s="730"/>
      <c r="Z31" s="168"/>
      <c r="AA31" s="730"/>
      <c r="AB31" s="168"/>
      <c r="AC31" s="730"/>
      <c r="AD31" s="10"/>
      <c r="AE31" s="168"/>
      <c r="AF31" s="730"/>
      <c r="AG31" s="168"/>
      <c r="AH31" s="730"/>
      <c r="AI31" s="168"/>
      <c r="AJ31" s="730"/>
      <c r="AK31" s="168"/>
      <c r="AL31" s="730"/>
      <c r="AM31" s="168"/>
      <c r="AN31" s="730"/>
      <c r="AO31" s="168"/>
      <c r="AP31" s="730"/>
      <c r="AQ31" s="168"/>
      <c r="AR31" s="730"/>
      <c r="AS31" s="168"/>
      <c r="AT31" s="730"/>
      <c r="AU31" s="168"/>
      <c r="AV31" s="730"/>
      <c r="AW31" s="63"/>
      <c r="AX31" s="63"/>
      <c r="AY31" s="63"/>
      <c r="AZ31" s="63"/>
      <c r="BA31" s="63"/>
      <c r="BB31" s="63"/>
      <c r="BC31" s="63"/>
      <c r="BD31" s="63"/>
      <c r="BE31" s="63"/>
    </row>
    <row r="32" spans="1:57" ht="15" customHeight="1" x14ac:dyDescent="0.2">
      <c r="A32" s="233" t="s">
        <v>29</v>
      </c>
      <c r="B32" s="262">
        <v>3164</v>
      </c>
      <c r="C32" s="262">
        <v>2609</v>
      </c>
      <c r="D32" s="263">
        <v>555</v>
      </c>
      <c r="E32" s="264">
        <v>276</v>
      </c>
      <c r="F32" s="10"/>
      <c r="G32" s="10"/>
      <c r="H32" s="10"/>
      <c r="I32" s="10"/>
      <c r="J32" s="10"/>
      <c r="K32" s="10"/>
      <c r="L32" s="10"/>
      <c r="M32" s="10"/>
      <c r="N32" s="66"/>
      <c r="O32" s="66"/>
      <c r="P32" s="735"/>
      <c r="Q32" s="735"/>
      <c r="R32" s="732"/>
      <c r="S32" s="732"/>
      <c r="T32" s="168"/>
      <c r="U32" s="730"/>
      <c r="V32" s="168"/>
      <c r="W32" s="730"/>
      <c r="X32" s="168"/>
      <c r="Y32" s="730"/>
      <c r="Z32" s="168"/>
      <c r="AA32" s="730"/>
      <c r="AB32" s="168"/>
      <c r="AC32" s="730"/>
      <c r="AD32" s="10"/>
      <c r="AE32" s="168"/>
      <c r="AF32" s="730"/>
      <c r="AG32" s="168"/>
      <c r="AH32" s="730"/>
      <c r="AI32" s="168"/>
      <c r="AJ32" s="730"/>
      <c r="AK32" s="168"/>
      <c r="AL32" s="730"/>
      <c r="AM32" s="168"/>
      <c r="AN32" s="730"/>
      <c r="AO32" s="168"/>
      <c r="AP32" s="730"/>
      <c r="AQ32" s="168"/>
      <c r="AR32" s="730"/>
      <c r="AS32" s="168"/>
      <c r="AT32" s="730"/>
      <c r="AU32" s="168"/>
      <c r="AV32" s="730"/>
      <c r="AW32" s="63"/>
      <c r="AX32" s="63"/>
      <c r="AY32" s="63"/>
      <c r="AZ32" s="63"/>
      <c r="BA32" s="63"/>
      <c r="BB32" s="63"/>
      <c r="BC32" s="63"/>
      <c r="BD32" s="63"/>
      <c r="BE32" s="63"/>
    </row>
    <row r="33" spans="1:57" ht="15" customHeight="1" x14ac:dyDescent="0.2">
      <c r="A33" s="732"/>
      <c r="B33" s="734"/>
      <c r="C33" s="734"/>
      <c r="D33" s="734"/>
      <c r="E33" s="734"/>
      <c r="F33" s="10"/>
      <c r="G33" s="10"/>
      <c r="H33" s="10"/>
      <c r="I33" s="10"/>
      <c r="J33" s="10"/>
      <c r="K33" s="10"/>
      <c r="L33" s="10"/>
      <c r="M33" s="10"/>
      <c r="N33" s="66"/>
      <c r="O33" s="66"/>
      <c r="P33" s="735"/>
      <c r="Q33" s="735"/>
      <c r="R33" s="732"/>
      <c r="S33" s="732"/>
      <c r="T33" s="168"/>
      <c r="U33" s="730"/>
      <c r="V33" s="168"/>
      <c r="W33" s="730"/>
      <c r="X33" s="168"/>
      <c r="Y33" s="730"/>
      <c r="Z33" s="168"/>
      <c r="AA33" s="730"/>
      <c r="AB33" s="168"/>
      <c r="AC33" s="730"/>
      <c r="AD33" s="10"/>
      <c r="AE33" s="168"/>
      <c r="AF33" s="730"/>
      <c r="AG33" s="168"/>
      <c r="AH33" s="730"/>
      <c r="AI33" s="168"/>
      <c r="AJ33" s="730"/>
      <c r="AK33" s="168"/>
      <c r="AL33" s="730"/>
      <c r="AM33" s="168"/>
      <c r="AN33" s="730"/>
      <c r="AO33" s="168"/>
      <c r="AP33" s="730"/>
      <c r="AQ33" s="168"/>
      <c r="AR33" s="730"/>
      <c r="AS33" s="168"/>
      <c r="AT33" s="730"/>
      <c r="AU33" s="168"/>
      <c r="AV33" s="730"/>
      <c r="AW33" s="63"/>
      <c r="AX33" s="63"/>
      <c r="AY33" s="63"/>
      <c r="AZ33" s="63"/>
      <c r="BA33" s="63"/>
      <c r="BB33" s="63"/>
      <c r="BC33" s="63"/>
      <c r="BD33" s="63"/>
      <c r="BE33" s="63"/>
    </row>
    <row r="34" spans="1:57" ht="15" customHeight="1" x14ac:dyDescent="0.2">
      <c r="A34" s="983" t="s">
        <v>407</v>
      </c>
      <c r="B34" s="984"/>
      <c r="C34" s="984"/>
      <c r="D34" s="984"/>
      <c r="E34" s="985"/>
      <c r="F34" s="10"/>
      <c r="G34" s="10"/>
      <c r="H34" s="10"/>
      <c r="I34" s="10"/>
      <c r="J34" s="10"/>
      <c r="K34" s="10"/>
      <c r="L34" s="10"/>
      <c r="M34" s="10"/>
      <c r="N34" s="66"/>
      <c r="O34" s="66"/>
      <c r="P34" s="735"/>
      <c r="Q34" s="735"/>
      <c r="R34" s="732"/>
      <c r="S34" s="732"/>
      <c r="T34" s="168"/>
      <c r="U34" s="730"/>
      <c r="V34" s="168"/>
      <c r="W34" s="730"/>
      <c r="X34" s="168"/>
      <c r="Y34" s="730"/>
      <c r="Z34" s="168"/>
      <c r="AA34" s="730"/>
      <c r="AB34" s="168"/>
      <c r="AC34" s="730"/>
      <c r="AD34" s="10"/>
      <c r="AE34" s="168"/>
      <c r="AF34" s="730"/>
      <c r="AG34" s="168"/>
      <c r="AH34" s="730"/>
      <c r="AI34" s="168"/>
      <c r="AJ34" s="730"/>
      <c r="AK34" s="168"/>
      <c r="AL34" s="730"/>
      <c r="AM34" s="168"/>
      <c r="AN34" s="730"/>
      <c r="AO34" s="168"/>
      <c r="AP34" s="730"/>
      <c r="AQ34" s="168"/>
      <c r="AR34" s="730"/>
      <c r="AS34" s="168"/>
      <c r="AT34" s="730"/>
      <c r="AU34" s="168"/>
      <c r="AV34" s="730"/>
      <c r="AW34" s="63"/>
      <c r="AX34" s="63"/>
      <c r="AY34" s="63"/>
      <c r="AZ34" s="63"/>
      <c r="BA34" s="63"/>
      <c r="BB34" s="63"/>
      <c r="BC34" s="63"/>
      <c r="BD34" s="63"/>
      <c r="BE34" s="63"/>
    </row>
    <row r="35" spans="1:57" ht="15" customHeight="1" x14ac:dyDescent="0.2">
      <c r="A35" s="976" t="s">
        <v>256</v>
      </c>
      <c r="B35" s="978" t="s">
        <v>105</v>
      </c>
      <c r="C35" s="980" t="s">
        <v>215</v>
      </c>
      <c r="D35" s="982" t="s">
        <v>404</v>
      </c>
      <c r="E35" s="982"/>
      <c r="F35" s="10"/>
      <c r="G35" s="10"/>
      <c r="H35" s="10"/>
      <c r="I35" s="10"/>
      <c r="J35" s="10"/>
      <c r="K35" s="10"/>
      <c r="L35" s="10"/>
      <c r="M35" s="10"/>
      <c r="N35" s="66"/>
      <c r="O35" s="66"/>
      <c r="P35" s="735"/>
      <c r="Q35" s="735"/>
      <c r="R35" s="732"/>
      <c r="S35" s="732"/>
      <c r="T35" s="168"/>
      <c r="U35" s="730"/>
      <c r="V35" s="168"/>
      <c r="W35" s="730"/>
      <c r="X35" s="168"/>
      <c r="Y35" s="730"/>
      <c r="Z35" s="168"/>
      <c r="AA35" s="730"/>
      <c r="AB35" s="168"/>
      <c r="AC35" s="730"/>
      <c r="AD35" s="10"/>
      <c r="AE35" s="168"/>
      <c r="AF35" s="730"/>
      <c r="AG35" s="168"/>
      <c r="AH35" s="730"/>
      <c r="AI35" s="168"/>
      <c r="AJ35" s="730"/>
      <c r="AK35" s="168"/>
      <c r="AL35" s="730"/>
      <c r="AM35" s="168"/>
      <c r="AN35" s="730"/>
      <c r="AO35" s="168"/>
      <c r="AP35" s="730"/>
      <c r="AQ35" s="168"/>
      <c r="AR35" s="730"/>
      <c r="AS35" s="168"/>
      <c r="AT35" s="730"/>
      <c r="AU35" s="168"/>
      <c r="AV35" s="730"/>
      <c r="AW35" s="63"/>
      <c r="AX35" s="63"/>
      <c r="AY35" s="63"/>
      <c r="AZ35" s="63"/>
      <c r="BA35" s="63"/>
      <c r="BB35" s="63"/>
      <c r="BC35" s="63"/>
      <c r="BD35" s="63"/>
      <c r="BE35" s="63"/>
    </row>
    <row r="36" spans="1:57" ht="15" customHeight="1" x14ac:dyDescent="0.2">
      <c r="A36" s="977"/>
      <c r="B36" s="979"/>
      <c r="C36" s="981"/>
      <c r="D36" s="656" t="s">
        <v>105</v>
      </c>
      <c r="E36" s="656" t="s">
        <v>405</v>
      </c>
      <c r="F36" s="10"/>
      <c r="G36" s="10"/>
      <c r="H36" s="10"/>
      <c r="I36" s="10"/>
      <c r="J36" s="10"/>
      <c r="K36" s="10"/>
      <c r="L36" s="10"/>
      <c r="M36" s="10"/>
      <c r="N36" s="66"/>
      <c r="O36" s="66"/>
      <c r="P36" s="735"/>
      <c r="Q36" s="735"/>
      <c r="R36" s="732"/>
      <c r="S36" s="732"/>
      <c r="T36" s="168"/>
      <c r="U36" s="730"/>
      <c r="V36" s="168"/>
      <c r="W36" s="730"/>
      <c r="X36" s="168"/>
      <c r="Y36" s="730"/>
      <c r="Z36" s="168"/>
      <c r="AA36" s="730"/>
      <c r="AB36" s="168"/>
      <c r="AC36" s="730"/>
      <c r="AD36" s="10"/>
      <c r="AE36" s="168"/>
      <c r="AF36" s="730"/>
      <c r="AG36" s="168"/>
      <c r="AH36" s="730"/>
      <c r="AI36" s="168"/>
      <c r="AJ36" s="730"/>
      <c r="AK36" s="168"/>
      <c r="AL36" s="730"/>
      <c r="AM36" s="168"/>
      <c r="AN36" s="730"/>
      <c r="AO36" s="168"/>
      <c r="AP36" s="730"/>
      <c r="AQ36" s="168"/>
      <c r="AR36" s="730"/>
      <c r="AS36" s="168"/>
      <c r="AT36" s="730"/>
      <c r="AU36" s="168"/>
      <c r="AV36" s="730"/>
      <c r="AW36" s="63"/>
      <c r="AX36" s="63"/>
      <c r="AY36" s="63"/>
      <c r="AZ36" s="63"/>
      <c r="BA36" s="63"/>
      <c r="BB36" s="63"/>
      <c r="BC36" s="63"/>
      <c r="BD36" s="63"/>
      <c r="BE36" s="63"/>
    </row>
    <row r="37" spans="1:57" ht="15" customHeight="1" x14ac:dyDescent="0.2">
      <c r="A37" s="251" t="s">
        <v>128</v>
      </c>
      <c r="B37" s="253">
        <v>50</v>
      </c>
      <c r="C37" s="254">
        <v>35</v>
      </c>
      <c r="D37" s="418">
        <v>15</v>
      </c>
      <c r="E37" s="246">
        <v>12</v>
      </c>
      <c r="F37" s="10"/>
      <c r="G37" s="10"/>
      <c r="H37" s="10"/>
      <c r="I37" s="10"/>
      <c r="J37" s="10"/>
      <c r="K37" s="10"/>
      <c r="L37" s="10"/>
      <c r="M37" s="10"/>
      <c r="N37" s="375"/>
      <c r="O37" s="375"/>
      <c r="P37" s="375"/>
      <c r="Q37" s="419"/>
      <c r="R37" s="732"/>
      <c r="S37" s="732"/>
      <c r="T37" s="168"/>
      <c r="U37" s="730"/>
      <c r="V37" s="168"/>
      <c r="W37" s="730"/>
      <c r="X37" s="168"/>
      <c r="Y37" s="730"/>
      <c r="Z37" s="168"/>
      <c r="AA37" s="730"/>
      <c r="AB37" s="168"/>
      <c r="AC37" s="730"/>
      <c r="AD37" s="10"/>
      <c r="AE37" s="168"/>
      <c r="AF37" s="730"/>
      <c r="AG37" s="168"/>
      <c r="AH37" s="730"/>
      <c r="AI37" s="168"/>
      <c r="AJ37" s="730"/>
      <c r="AK37" s="168"/>
      <c r="AL37" s="730"/>
      <c r="AM37" s="168"/>
      <c r="AN37" s="730"/>
      <c r="AO37" s="168"/>
      <c r="AP37" s="730"/>
      <c r="AQ37" s="168"/>
      <c r="AR37" s="730"/>
      <c r="AS37" s="168"/>
      <c r="AT37" s="730"/>
      <c r="AU37" s="168"/>
      <c r="AV37" s="730"/>
      <c r="AW37" s="63"/>
      <c r="AX37" s="63"/>
      <c r="AY37" s="63"/>
      <c r="AZ37" s="63"/>
      <c r="BA37" s="63"/>
      <c r="BB37" s="63"/>
      <c r="BC37" s="63"/>
      <c r="BD37" s="63"/>
      <c r="BE37" s="63"/>
    </row>
    <row r="38" spans="1:57" ht="15" customHeight="1" x14ac:dyDescent="0.2">
      <c r="A38" s="251" t="s">
        <v>120</v>
      </c>
      <c r="B38" s="731">
        <v>363</v>
      </c>
      <c r="C38" s="255">
        <v>248</v>
      </c>
      <c r="D38" s="732">
        <v>115</v>
      </c>
      <c r="E38" s="244">
        <v>61</v>
      </c>
      <c r="F38" s="10"/>
      <c r="G38" s="10"/>
      <c r="H38" s="10"/>
      <c r="I38" s="10"/>
      <c r="J38" s="10"/>
      <c r="K38" s="10"/>
      <c r="L38" s="10"/>
      <c r="M38" s="10"/>
      <c r="N38" s="375"/>
      <c r="O38" s="375"/>
      <c r="P38" s="375"/>
      <c r="Q38" s="419"/>
      <c r="R38" s="732"/>
      <c r="S38" s="732"/>
      <c r="T38" s="168"/>
      <c r="U38" s="730"/>
      <c r="V38" s="168"/>
      <c r="W38" s="730"/>
      <c r="X38" s="168"/>
      <c r="Y38" s="730"/>
      <c r="Z38" s="168"/>
      <c r="AA38" s="730"/>
      <c r="AB38" s="168"/>
      <c r="AC38" s="730"/>
      <c r="AD38" s="10"/>
      <c r="AE38" s="168"/>
      <c r="AF38" s="730"/>
      <c r="AG38" s="168"/>
      <c r="AH38" s="730"/>
      <c r="AI38" s="168"/>
      <c r="AJ38" s="730"/>
      <c r="AK38" s="168"/>
      <c r="AL38" s="730"/>
      <c r="AM38" s="168"/>
      <c r="AN38" s="730"/>
      <c r="AO38" s="168"/>
      <c r="AP38" s="730"/>
      <c r="AQ38" s="168"/>
      <c r="AR38" s="730"/>
      <c r="AS38" s="168"/>
      <c r="AT38" s="730"/>
      <c r="AU38" s="168"/>
      <c r="AV38" s="730"/>
      <c r="AW38" s="63"/>
      <c r="AX38" s="63"/>
      <c r="AY38" s="63"/>
      <c r="AZ38" s="63"/>
      <c r="BA38" s="63"/>
      <c r="BB38" s="63"/>
      <c r="BC38" s="63"/>
      <c r="BD38" s="63"/>
      <c r="BE38" s="63"/>
    </row>
    <row r="39" spans="1:57" ht="15" customHeight="1" x14ac:dyDescent="0.2">
      <c r="A39" s="251" t="s">
        <v>254</v>
      </c>
      <c r="B39" s="256">
        <v>734</v>
      </c>
      <c r="C39" s="255">
        <v>591</v>
      </c>
      <c r="D39" s="732">
        <v>143</v>
      </c>
      <c r="E39" s="244">
        <v>82</v>
      </c>
      <c r="F39" s="10"/>
      <c r="G39" s="10"/>
      <c r="H39" s="10"/>
      <c r="I39" s="10"/>
      <c r="J39" s="10"/>
      <c r="K39" s="10"/>
      <c r="L39" s="10"/>
      <c r="M39" s="10"/>
      <c r="N39" s="375"/>
      <c r="O39" s="375"/>
      <c r="P39" s="375"/>
      <c r="Q39" s="419"/>
      <c r="R39" s="732"/>
      <c r="S39" s="732"/>
      <c r="T39" s="168"/>
      <c r="U39" s="730"/>
      <c r="V39" s="168"/>
      <c r="W39" s="730"/>
      <c r="X39" s="168"/>
      <c r="Y39" s="730"/>
      <c r="Z39" s="168"/>
      <c r="AA39" s="730"/>
      <c r="AB39" s="168"/>
      <c r="AC39" s="730"/>
      <c r="AD39" s="10"/>
      <c r="AE39" s="168"/>
      <c r="AF39" s="730"/>
      <c r="AG39" s="168"/>
      <c r="AH39" s="730"/>
      <c r="AI39" s="168"/>
      <c r="AJ39" s="730"/>
      <c r="AK39" s="168"/>
      <c r="AL39" s="730"/>
      <c r="AM39" s="168"/>
      <c r="AN39" s="730"/>
      <c r="AO39" s="168"/>
      <c r="AP39" s="730"/>
      <c r="AQ39" s="168"/>
      <c r="AR39" s="730"/>
      <c r="AS39" s="168"/>
      <c r="AT39" s="730"/>
      <c r="AU39" s="168"/>
      <c r="AV39" s="730"/>
      <c r="AW39" s="63"/>
      <c r="AX39" s="63"/>
      <c r="AY39" s="63"/>
      <c r="AZ39" s="63"/>
      <c r="BA39" s="63"/>
      <c r="BB39" s="63"/>
      <c r="BC39" s="63"/>
      <c r="BD39" s="63"/>
      <c r="BE39" s="63"/>
    </row>
    <row r="40" spans="1:57" ht="15" customHeight="1" x14ac:dyDescent="0.2">
      <c r="A40" s="251" t="s">
        <v>406</v>
      </c>
      <c r="B40" s="731">
        <v>1766</v>
      </c>
      <c r="C40" s="255">
        <v>1519</v>
      </c>
      <c r="D40" s="257">
        <v>247</v>
      </c>
      <c r="E40" s="733">
        <v>110</v>
      </c>
      <c r="F40" s="10"/>
      <c r="G40" s="10"/>
      <c r="H40" s="10"/>
      <c r="I40" s="10"/>
      <c r="J40" s="10"/>
      <c r="K40" s="10"/>
      <c r="L40" s="10"/>
      <c r="M40" s="10"/>
      <c r="N40" s="375"/>
      <c r="O40" s="375"/>
      <c r="P40" s="375"/>
      <c r="Q40" s="419"/>
      <c r="R40" s="732"/>
      <c r="S40" s="732"/>
      <c r="T40" s="168"/>
      <c r="U40" s="730"/>
      <c r="V40" s="168"/>
      <c r="W40" s="730"/>
      <c r="X40" s="168"/>
      <c r="Y40" s="730"/>
      <c r="Z40" s="168"/>
      <c r="AA40" s="730"/>
      <c r="AB40" s="168"/>
      <c r="AC40" s="730"/>
      <c r="AD40" s="10"/>
      <c r="AE40" s="168"/>
      <c r="AF40" s="730"/>
      <c r="AG40" s="168"/>
      <c r="AH40" s="730"/>
      <c r="AI40" s="168"/>
      <c r="AJ40" s="730"/>
      <c r="AK40" s="168"/>
      <c r="AL40" s="730"/>
      <c r="AM40" s="168"/>
      <c r="AN40" s="730"/>
      <c r="AO40" s="168"/>
      <c r="AP40" s="730"/>
      <c r="AQ40" s="168"/>
      <c r="AR40" s="730"/>
      <c r="AS40" s="168"/>
      <c r="AT40" s="730"/>
      <c r="AU40" s="168"/>
      <c r="AV40" s="730"/>
      <c r="AW40" s="63"/>
      <c r="AX40" s="63"/>
      <c r="AY40" s="63"/>
      <c r="AZ40" s="63"/>
      <c r="BA40" s="63"/>
      <c r="BB40" s="63"/>
      <c r="BC40" s="63"/>
      <c r="BD40" s="63"/>
      <c r="BE40" s="63"/>
    </row>
    <row r="41" spans="1:57" ht="15" customHeight="1" x14ac:dyDescent="0.2">
      <c r="A41" s="236" t="s">
        <v>255</v>
      </c>
      <c r="B41" s="258">
        <v>99</v>
      </c>
      <c r="C41" s="259">
        <v>79</v>
      </c>
      <c r="D41" s="260">
        <v>20</v>
      </c>
      <c r="E41" s="261">
        <v>12</v>
      </c>
      <c r="F41" s="10"/>
      <c r="G41" s="10"/>
      <c r="H41" s="10"/>
      <c r="I41" s="10"/>
      <c r="J41" s="10"/>
      <c r="K41" s="10"/>
      <c r="L41" s="10"/>
      <c r="M41" s="10"/>
      <c r="N41" s="375"/>
      <c r="O41" s="375"/>
      <c r="P41" s="375"/>
      <c r="Q41" s="419"/>
      <c r="R41" s="732"/>
      <c r="S41" s="732"/>
      <c r="T41" s="168"/>
      <c r="U41" s="730"/>
      <c r="V41" s="168"/>
      <c r="W41" s="730"/>
      <c r="X41" s="168"/>
      <c r="Y41" s="730"/>
      <c r="Z41" s="168"/>
      <c r="AA41" s="730"/>
      <c r="AB41" s="168"/>
      <c r="AC41" s="730"/>
      <c r="AD41" s="10"/>
      <c r="AE41" s="168"/>
      <c r="AF41" s="730"/>
      <c r="AG41" s="168"/>
      <c r="AH41" s="730"/>
      <c r="AI41" s="168"/>
      <c r="AJ41" s="730"/>
      <c r="AK41" s="168"/>
      <c r="AL41" s="730"/>
      <c r="AM41" s="168"/>
      <c r="AN41" s="730"/>
      <c r="AO41" s="168"/>
      <c r="AP41" s="730"/>
      <c r="AQ41" s="168"/>
      <c r="AR41" s="730"/>
      <c r="AS41" s="168"/>
      <c r="AT41" s="730"/>
      <c r="AU41" s="168"/>
      <c r="AV41" s="730"/>
      <c r="AW41" s="63"/>
      <c r="AX41" s="63"/>
      <c r="AY41" s="63"/>
      <c r="AZ41" s="63"/>
      <c r="BA41" s="63"/>
      <c r="BB41" s="63"/>
      <c r="BC41" s="63"/>
      <c r="BD41" s="63"/>
      <c r="BE41" s="63"/>
    </row>
    <row r="42" spans="1:57" ht="15" customHeight="1" x14ac:dyDescent="0.2">
      <c r="A42" s="233" t="s">
        <v>29</v>
      </c>
      <c r="B42" s="262">
        <v>3012</v>
      </c>
      <c r="C42" s="262">
        <v>2472</v>
      </c>
      <c r="D42" s="263">
        <v>540</v>
      </c>
      <c r="E42" s="264">
        <v>277</v>
      </c>
      <c r="F42" s="10"/>
      <c r="G42" s="10"/>
      <c r="H42" s="10"/>
      <c r="I42" s="10"/>
      <c r="J42" s="10"/>
      <c r="K42" s="10"/>
      <c r="L42" s="10"/>
      <c r="M42" s="10"/>
      <c r="N42" s="66"/>
      <c r="O42" s="66"/>
      <c r="P42" s="735"/>
      <c r="Q42" s="735"/>
      <c r="R42" s="732"/>
      <c r="S42" s="732"/>
      <c r="T42" s="168"/>
      <c r="U42" s="730"/>
      <c r="V42" s="168"/>
      <c r="W42" s="730"/>
      <c r="X42" s="168"/>
      <c r="Y42" s="730"/>
      <c r="Z42" s="168"/>
      <c r="AA42" s="730"/>
      <c r="AB42" s="168"/>
      <c r="AC42" s="730"/>
      <c r="AD42" s="10"/>
      <c r="AE42" s="168"/>
      <c r="AF42" s="730"/>
      <c r="AG42" s="168"/>
      <c r="AH42" s="730"/>
      <c r="AI42" s="168"/>
      <c r="AJ42" s="730"/>
      <c r="AK42" s="168"/>
      <c r="AL42" s="730"/>
      <c r="AM42" s="168"/>
      <c r="AN42" s="730"/>
      <c r="AO42" s="168"/>
      <c r="AP42" s="730"/>
      <c r="AQ42" s="168"/>
      <c r="AR42" s="730"/>
      <c r="AS42" s="168"/>
      <c r="AT42" s="730"/>
      <c r="AU42" s="168"/>
      <c r="AV42" s="730"/>
      <c r="AW42" s="63"/>
      <c r="AX42" s="63"/>
      <c r="AY42" s="63"/>
      <c r="AZ42" s="63"/>
      <c r="BA42" s="63"/>
      <c r="BB42" s="63"/>
      <c r="BC42" s="63"/>
      <c r="BD42" s="63"/>
      <c r="BE42" s="63"/>
    </row>
    <row r="43" spans="1:57" ht="15" customHeight="1" x14ac:dyDescent="0.2">
      <c r="A43" s="220" t="s">
        <v>216</v>
      </c>
      <c r="F43" s="47"/>
      <c r="G43" s="47"/>
      <c r="H43" s="47"/>
      <c r="I43" s="47"/>
      <c r="J43" s="47"/>
      <c r="K43" s="47"/>
      <c r="L43" s="47"/>
      <c r="M43" s="47"/>
      <c r="N43" s="730"/>
      <c r="O43" s="730"/>
      <c r="P43" s="47"/>
      <c r="Q43" s="730"/>
      <c r="R43" s="47"/>
      <c r="S43" s="730"/>
      <c r="T43" s="47"/>
      <c r="U43" s="730"/>
      <c r="V43" s="47"/>
      <c r="W43" s="730"/>
      <c r="X43" s="47"/>
      <c r="Y43" s="730"/>
      <c r="Z43" s="47"/>
      <c r="AA43" s="730"/>
      <c r="AB43" s="47"/>
      <c r="AC43" s="730"/>
      <c r="AD43" s="706"/>
      <c r="AE43" s="222"/>
      <c r="AF43" s="730"/>
      <c r="AG43" s="222"/>
      <c r="AH43" s="730"/>
      <c r="AI43" s="222"/>
      <c r="AJ43" s="730"/>
      <c r="AK43" s="222"/>
      <c r="AL43" s="730"/>
      <c r="AM43" s="222"/>
      <c r="AN43" s="730"/>
      <c r="AO43" s="222"/>
      <c r="AP43" s="730"/>
      <c r="AQ43" s="222"/>
      <c r="AR43" s="730"/>
      <c r="AS43" s="222"/>
      <c r="AT43" s="730"/>
      <c r="AU43" s="222"/>
      <c r="AV43" s="730"/>
      <c r="AW43" s="63"/>
      <c r="AX43" s="63"/>
      <c r="AY43" s="63"/>
      <c r="AZ43" s="63"/>
      <c r="BA43" s="63"/>
      <c r="BB43" s="63"/>
      <c r="BC43" s="63"/>
      <c r="BD43" s="63"/>
      <c r="BE43" s="63"/>
    </row>
    <row r="44" spans="1:57" s="5" customFormat="1" ht="15" customHeight="1" x14ac:dyDescent="0.25">
      <c r="A44" s="217" t="s">
        <v>4</v>
      </c>
      <c r="F44" s="47"/>
      <c r="G44" s="47"/>
      <c r="H44" s="47"/>
      <c r="I44" s="47"/>
      <c r="J44" s="47"/>
      <c r="K44" s="47"/>
      <c r="L44" s="47"/>
      <c r="M44" s="47"/>
      <c r="N44" s="730"/>
      <c r="O44" s="730"/>
      <c r="P44" s="47"/>
      <c r="Q44" s="730"/>
      <c r="R44" s="47"/>
      <c r="S44" s="730"/>
      <c r="T44" s="47"/>
      <c r="U44" s="730"/>
      <c r="V44" s="47"/>
      <c r="W44" s="730"/>
      <c r="X44" s="47"/>
      <c r="Y44" s="730"/>
      <c r="Z44" s="47"/>
      <c r="AA44" s="730"/>
      <c r="AB44" s="47"/>
      <c r="AC44" s="730"/>
      <c r="AD44" s="211"/>
      <c r="AE44" s="222"/>
      <c r="AF44" s="730"/>
      <c r="AG44" s="222"/>
      <c r="AH44" s="730"/>
      <c r="AI44" s="222"/>
      <c r="AJ44" s="730"/>
      <c r="AK44" s="222"/>
      <c r="AL44" s="730"/>
      <c r="AM44" s="222"/>
      <c r="AN44" s="730"/>
      <c r="AO44" s="222"/>
      <c r="AP44" s="730"/>
      <c r="AQ44" s="222"/>
      <c r="AR44" s="730"/>
      <c r="AS44" s="222"/>
      <c r="AT44" s="730"/>
      <c r="AU44" s="222"/>
      <c r="AV44" s="730"/>
      <c r="AW44" s="59"/>
      <c r="AX44" s="59"/>
      <c r="AY44" s="59"/>
      <c r="AZ44" s="59"/>
      <c r="BA44" s="59"/>
      <c r="BB44" s="59"/>
      <c r="BC44" s="59"/>
      <c r="BD44" s="59"/>
      <c r="BE44" s="59"/>
    </row>
    <row r="45" spans="1:57" s="5" customFormat="1" ht="15" customHeight="1" x14ac:dyDescent="0.25">
      <c r="A45" s="220" t="s">
        <v>408</v>
      </c>
      <c r="F45" s="47"/>
      <c r="G45" s="47"/>
      <c r="H45" s="47"/>
      <c r="I45" s="47"/>
      <c r="J45" s="47"/>
      <c r="K45" s="47"/>
      <c r="L45" s="47"/>
      <c r="M45" s="47"/>
      <c r="N45" s="730"/>
      <c r="O45" s="730"/>
      <c r="P45" s="47"/>
      <c r="Q45" s="730"/>
      <c r="R45" s="47"/>
      <c r="S45" s="730"/>
      <c r="T45" s="47"/>
      <c r="U45" s="730"/>
      <c r="V45" s="47"/>
      <c r="W45" s="730"/>
      <c r="X45" s="47"/>
      <c r="Y45" s="730"/>
      <c r="Z45" s="47"/>
      <c r="AA45" s="730"/>
      <c r="AB45" s="47"/>
      <c r="AC45" s="730"/>
      <c r="AD45" s="10"/>
      <c r="AE45" s="222"/>
      <c r="AF45" s="730"/>
      <c r="AG45" s="222"/>
      <c r="AH45" s="730"/>
      <c r="AI45" s="222"/>
      <c r="AJ45" s="730"/>
      <c r="AK45" s="222"/>
      <c r="AL45" s="730"/>
      <c r="AM45" s="222"/>
      <c r="AN45" s="730"/>
      <c r="AO45" s="222"/>
      <c r="AP45" s="730"/>
      <c r="AQ45" s="222"/>
      <c r="AR45" s="730"/>
      <c r="AS45" s="222"/>
      <c r="AT45" s="730"/>
      <c r="AU45" s="222"/>
      <c r="AV45" s="730"/>
      <c r="AW45" s="59"/>
      <c r="AX45" s="59"/>
      <c r="AY45" s="59"/>
      <c r="AZ45" s="59"/>
      <c r="BA45" s="59"/>
      <c r="BB45" s="59"/>
      <c r="BC45" s="59"/>
      <c r="BD45" s="59"/>
      <c r="BE45" s="59"/>
    </row>
    <row r="46" spans="1:57" s="5" customFormat="1" ht="15" customHeight="1" x14ac:dyDescent="0.25">
      <c r="A46" s="217" t="s">
        <v>409</v>
      </c>
      <c r="B46"/>
      <c r="C46"/>
      <c r="D46"/>
      <c r="E46"/>
      <c r="F46" s="59"/>
      <c r="G46" s="59"/>
      <c r="H46" s="59"/>
      <c r="I46" s="59"/>
      <c r="J46" s="59"/>
      <c r="K46" s="59"/>
      <c r="L46" s="59"/>
      <c r="M46" s="59"/>
      <c r="N46" s="59"/>
      <c r="O46" s="59"/>
      <c r="P46" s="10"/>
      <c r="Q46" s="59"/>
      <c r="R46" s="59"/>
      <c r="S46" s="59"/>
      <c r="T46" s="59"/>
      <c r="U46" s="59"/>
      <c r="V46" s="59"/>
      <c r="W46" s="59"/>
      <c r="X46" s="59"/>
      <c r="Y46" s="59"/>
      <c r="Z46" s="59"/>
      <c r="AA46" s="59"/>
      <c r="AB46" s="59"/>
      <c r="AC46" s="59"/>
      <c r="AD46" s="10"/>
      <c r="AE46" s="89"/>
      <c r="AF46" s="89"/>
      <c r="AG46" s="89"/>
      <c r="AH46" s="89"/>
      <c r="AI46" s="59"/>
      <c r="AJ46" s="59"/>
      <c r="AK46" s="10"/>
      <c r="AL46" s="59"/>
      <c r="AM46" s="59"/>
      <c r="AN46" s="59"/>
      <c r="AO46" s="59"/>
      <c r="AP46" s="59"/>
      <c r="AQ46" s="59"/>
      <c r="AR46" s="59"/>
      <c r="AS46" s="59"/>
      <c r="AT46" s="59"/>
      <c r="AU46" s="59"/>
      <c r="AV46" s="59"/>
      <c r="AW46" s="59"/>
      <c r="AX46" s="59"/>
      <c r="AY46" s="59"/>
      <c r="AZ46" s="59"/>
      <c r="BA46" s="59"/>
      <c r="BB46" s="59"/>
      <c r="BC46" s="59"/>
      <c r="BD46" s="59"/>
      <c r="BE46" s="59"/>
    </row>
    <row r="47" spans="1:57" s="5" customFormat="1" ht="15" customHeight="1" x14ac:dyDescent="0.25">
      <c r="A47" s="736"/>
      <c r="B47" s="736"/>
      <c r="C47" s="736"/>
      <c r="D47" s="736"/>
      <c r="E47" s="736"/>
      <c r="F47" s="59"/>
      <c r="G47" s="59"/>
      <c r="H47" s="59"/>
      <c r="I47" s="59"/>
      <c r="J47" s="59"/>
      <c r="K47" s="59"/>
      <c r="L47" s="59"/>
      <c r="M47" s="59"/>
      <c r="N47" s="59"/>
      <c r="O47" s="59"/>
      <c r="P47" s="59"/>
      <c r="Q47" s="59"/>
      <c r="R47" s="59"/>
      <c r="S47" s="59"/>
      <c r="T47" s="59"/>
      <c r="U47" s="59"/>
      <c r="V47" s="59"/>
      <c r="W47" s="59"/>
      <c r="X47" s="59"/>
      <c r="Y47" s="59"/>
      <c r="Z47" s="59"/>
      <c r="AA47" s="59"/>
      <c r="AB47" s="59"/>
      <c r="AC47" s="59"/>
      <c r="AD47" s="10"/>
      <c r="AE47" s="89"/>
      <c r="AF47" s="89"/>
      <c r="AG47" s="89"/>
      <c r="AH47" s="89"/>
      <c r="AI47" s="59"/>
      <c r="AJ47" s="59"/>
      <c r="AK47" s="59"/>
      <c r="AL47" s="59"/>
      <c r="AM47" s="59"/>
      <c r="AN47" s="59"/>
      <c r="AO47" s="59"/>
      <c r="AP47" s="59"/>
      <c r="AQ47" s="59"/>
      <c r="AR47" s="59"/>
      <c r="AS47" s="59"/>
      <c r="AT47" s="59"/>
      <c r="AU47" s="59"/>
      <c r="AV47" s="59"/>
      <c r="AW47" s="59"/>
      <c r="AX47" s="59"/>
      <c r="AY47" s="59"/>
      <c r="AZ47" s="59"/>
      <c r="BA47" s="59"/>
      <c r="BB47" s="59"/>
      <c r="BC47" s="59"/>
      <c r="BD47" s="59"/>
      <c r="BE47" s="59"/>
    </row>
    <row r="48" spans="1:57" s="5" customFormat="1" ht="15" customHeight="1" x14ac:dyDescent="0.25">
      <c r="P48" s="59"/>
      <c r="Q48" s="59"/>
      <c r="R48" s="59"/>
      <c r="S48" s="59"/>
      <c r="T48" s="59"/>
      <c r="U48" s="59"/>
      <c r="V48" s="59"/>
      <c r="W48" s="59"/>
      <c r="X48" s="59"/>
      <c r="Y48" s="59"/>
      <c r="Z48" s="59"/>
      <c r="AA48" s="59"/>
      <c r="AB48" s="59"/>
      <c r="AC48" s="59"/>
      <c r="AD48" s="59"/>
      <c r="AE48" s="89"/>
      <c r="AF48" s="89"/>
      <c r="AG48" s="89"/>
      <c r="AH48" s="89"/>
      <c r="AI48" s="59"/>
      <c r="AJ48" s="59"/>
      <c r="AK48" s="59"/>
      <c r="AL48" s="59"/>
      <c r="AM48" s="59"/>
      <c r="AN48" s="59"/>
      <c r="AO48" s="59"/>
      <c r="AP48" s="59"/>
      <c r="AQ48" s="59"/>
      <c r="AR48" s="59"/>
      <c r="AS48" s="59"/>
      <c r="AT48" s="59"/>
      <c r="AU48" s="59"/>
      <c r="AV48" s="59"/>
      <c r="AW48" s="59"/>
      <c r="AX48" s="59"/>
      <c r="AY48" s="59"/>
      <c r="AZ48" s="59"/>
      <c r="BA48" s="59"/>
      <c r="BB48" s="59"/>
      <c r="BC48" s="59"/>
      <c r="BD48" s="59"/>
      <c r="BE48" s="59"/>
    </row>
    <row r="49" spans="1:57" s="5" customFormat="1" ht="15" customHeight="1" x14ac:dyDescent="0.25">
      <c r="H49" s="642" t="s">
        <v>316</v>
      </c>
      <c r="P49" s="89"/>
      <c r="Q49" s="89"/>
      <c r="R49" s="10"/>
      <c r="S49" s="59"/>
      <c r="T49" s="59"/>
      <c r="U49" s="59"/>
      <c r="V49" s="59"/>
      <c r="W49" s="59"/>
      <c r="X49" s="59"/>
      <c r="Y49" s="59"/>
      <c r="Z49" s="89"/>
      <c r="AA49" s="89"/>
      <c r="AB49" s="89"/>
      <c r="AC49" s="89"/>
      <c r="AD49" s="90"/>
      <c r="AE49" s="691"/>
      <c r="AF49" s="691"/>
      <c r="AG49" s="691"/>
      <c r="AH49" s="691"/>
      <c r="AI49" s="691"/>
      <c r="AJ49" s="691"/>
      <c r="AK49" s="691"/>
      <c r="AL49" s="691"/>
      <c r="AM49" s="691"/>
      <c r="AN49" s="59"/>
      <c r="AO49" s="59"/>
      <c r="AP49" s="59"/>
      <c r="AQ49" s="59"/>
      <c r="AR49" s="59"/>
      <c r="AS49" s="59"/>
      <c r="AT49" s="59"/>
      <c r="AU49" s="59"/>
      <c r="AV49" s="59"/>
      <c r="AW49" s="59"/>
      <c r="AX49" s="59"/>
      <c r="AY49" s="59"/>
      <c r="AZ49" s="59"/>
      <c r="BA49" s="59"/>
      <c r="BB49" s="59"/>
      <c r="BC49" s="59"/>
      <c r="BD49" s="59"/>
      <c r="BE49" s="59"/>
    </row>
    <row r="50" spans="1:57" s="5" customFormat="1" ht="15" customHeight="1" x14ac:dyDescent="0.25">
      <c r="H50" s="642"/>
      <c r="P50" s="89"/>
      <c r="Q50" s="89"/>
      <c r="R50" s="10"/>
      <c r="S50" s="59"/>
      <c r="T50" s="59"/>
      <c r="U50" s="59"/>
      <c r="V50" s="59"/>
      <c r="W50" s="59"/>
      <c r="X50" s="59"/>
      <c r="Y50" s="59"/>
      <c r="Z50" s="89"/>
      <c r="AA50" s="89"/>
      <c r="AB50" s="89"/>
      <c r="AC50" s="89"/>
      <c r="AD50" s="90"/>
      <c r="AE50" s="691"/>
      <c r="AF50" s="691"/>
      <c r="AG50" s="691"/>
      <c r="AH50" s="691"/>
      <c r="AI50" s="691"/>
      <c r="AJ50" s="691"/>
      <c r="AK50" s="691"/>
      <c r="AL50" s="691"/>
      <c r="AM50" s="691"/>
      <c r="AN50" s="59"/>
      <c r="AO50" s="59"/>
      <c r="AP50" s="59"/>
      <c r="AQ50" s="59"/>
      <c r="AR50" s="59"/>
      <c r="AS50" s="59"/>
      <c r="AT50" s="59"/>
      <c r="AU50" s="59"/>
      <c r="AV50" s="59"/>
      <c r="AW50" s="59"/>
      <c r="AX50" s="59"/>
      <c r="AY50" s="59"/>
      <c r="AZ50" s="59"/>
      <c r="BA50" s="59"/>
      <c r="BB50" s="59"/>
      <c r="BC50" s="59"/>
      <c r="BD50" s="59"/>
      <c r="BE50" s="59"/>
    </row>
    <row r="51" spans="1:57" s="5" customFormat="1" ht="15" customHeight="1" x14ac:dyDescent="0.25">
      <c r="H51" s="642" t="s">
        <v>316</v>
      </c>
      <c r="P51" s="89"/>
      <c r="Q51" s="89"/>
      <c r="R51" s="10"/>
      <c r="S51" s="59"/>
      <c r="T51" s="59"/>
      <c r="U51" s="59"/>
      <c r="V51" s="59"/>
      <c r="W51" s="59"/>
      <c r="X51" s="59"/>
      <c r="Y51" s="59"/>
      <c r="Z51" s="89"/>
      <c r="AA51" s="89"/>
      <c r="AB51" s="89"/>
      <c r="AC51" s="89"/>
      <c r="AD51" s="90"/>
      <c r="AE51" s="691"/>
      <c r="AF51" s="691"/>
      <c r="AG51" s="691"/>
      <c r="AH51" s="691"/>
      <c r="AI51" s="691"/>
      <c r="AJ51" s="691"/>
      <c r="AK51" s="691"/>
      <c r="AL51" s="691"/>
      <c r="AM51" s="691"/>
      <c r="AN51" s="59"/>
      <c r="AO51" s="59"/>
      <c r="AP51" s="59"/>
      <c r="AQ51" s="59"/>
      <c r="AR51" s="59"/>
      <c r="AS51" s="59"/>
      <c r="AT51" s="59"/>
      <c r="AU51" s="59"/>
      <c r="AV51" s="59"/>
      <c r="AW51" s="59"/>
      <c r="AX51" s="59"/>
      <c r="AY51" s="59"/>
      <c r="AZ51" s="59"/>
      <c r="BA51" s="59"/>
      <c r="BB51" s="59"/>
      <c r="BC51" s="59"/>
      <c r="BD51" s="59"/>
      <c r="BE51" s="59"/>
    </row>
    <row r="52" spans="1:57" s="5" customFormat="1" ht="15" customHeight="1" x14ac:dyDescent="0.25">
      <c r="A52" s="983" t="s">
        <v>451</v>
      </c>
      <c r="B52" s="984"/>
      <c r="C52" s="984"/>
      <c r="D52" s="984"/>
      <c r="E52" s="985"/>
      <c r="P52" s="10"/>
      <c r="Q52" s="10"/>
      <c r="R52" s="10"/>
      <c r="S52" s="10"/>
      <c r="T52" s="705"/>
      <c r="U52" s="708"/>
      <c r="V52" s="706"/>
      <c r="W52" s="89"/>
      <c r="X52" s="707"/>
      <c r="Y52" s="705"/>
      <c r="Z52" s="705"/>
      <c r="AA52" s="705"/>
      <c r="AB52" s="705"/>
      <c r="AC52" s="705"/>
      <c r="AD52" s="10"/>
      <c r="AE52" s="168"/>
      <c r="AF52" s="168"/>
      <c r="AG52" s="168"/>
      <c r="AH52" s="168"/>
      <c r="AI52" s="737"/>
      <c r="AJ52" s="168"/>
      <c r="AK52" s="168"/>
      <c r="AL52" s="168"/>
      <c r="AM52" s="168"/>
      <c r="AN52" s="59"/>
      <c r="AO52" s="59"/>
      <c r="AP52" s="59"/>
      <c r="AQ52" s="59"/>
      <c r="AR52" s="59"/>
      <c r="AS52" s="59"/>
      <c r="AT52" s="59"/>
      <c r="AU52" s="59"/>
      <c r="AV52" s="59"/>
      <c r="AW52" s="59"/>
      <c r="AX52" s="59"/>
      <c r="AY52" s="59"/>
      <c r="AZ52" s="59"/>
      <c r="BA52" s="59"/>
      <c r="BB52" s="59"/>
      <c r="BC52" s="59"/>
      <c r="BD52" s="59"/>
      <c r="BE52" s="59"/>
    </row>
    <row r="53" spans="1:57" s="5" customFormat="1" ht="15" customHeight="1" x14ac:dyDescent="0.25">
      <c r="A53" s="976" t="s">
        <v>256</v>
      </c>
      <c r="B53" s="978" t="s">
        <v>105</v>
      </c>
      <c r="C53" s="980" t="s">
        <v>215</v>
      </c>
      <c r="D53" s="982" t="s">
        <v>404</v>
      </c>
      <c r="E53" s="982"/>
      <c r="P53" s="10"/>
      <c r="Q53" s="10"/>
      <c r="R53" s="10"/>
      <c r="S53" s="10"/>
      <c r="T53" s="705"/>
      <c r="U53" s="708"/>
      <c r="V53" s="706"/>
      <c r="W53" s="89"/>
      <c r="X53" s="707"/>
      <c r="Y53" s="705"/>
      <c r="Z53" s="705"/>
      <c r="AA53" s="705"/>
      <c r="AB53" s="705"/>
      <c r="AC53" s="705"/>
      <c r="AD53" s="707"/>
      <c r="AE53" s="168"/>
      <c r="AF53" s="168"/>
      <c r="AG53" s="168"/>
      <c r="AH53" s="168"/>
      <c r="AI53" s="737"/>
      <c r="AJ53" s="168"/>
      <c r="AK53" s="168"/>
      <c r="AL53" s="168"/>
      <c r="AM53" s="168"/>
      <c r="AN53" s="59"/>
      <c r="AO53" s="59"/>
      <c r="AP53" s="59"/>
      <c r="AQ53" s="59"/>
      <c r="AR53" s="59"/>
      <c r="AS53" s="59"/>
      <c r="AT53" s="59"/>
      <c r="AU53" s="59"/>
      <c r="AV53" s="59"/>
      <c r="AW53" s="59"/>
      <c r="AX53" s="59"/>
      <c r="AY53" s="59"/>
      <c r="AZ53" s="59"/>
      <c r="BA53" s="59"/>
      <c r="BB53" s="59"/>
      <c r="BC53" s="59"/>
      <c r="BD53" s="59"/>
      <c r="BE53" s="59"/>
    </row>
    <row r="54" spans="1:57" s="5" customFormat="1" ht="15" customHeight="1" x14ac:dyDescent="0.25">
      <c r="A54" s="977"/>
      <c r="B54" s="979"/>
      <c r="C54" s="981"/>
      <c r="D54" s="656" t="s">
        <v>105</v>
      </c>
      <c r="E54" s="656" t="s">
        <v>405</v>
      </c>
      <c r="P54" s="10"/>
      <c r="Q54" s="10"/>
      <c r="R54" s="10"/>
      <c r="S54" s="10"/>
      <c r="T54" s="705"/>
      <c r="U54" s="708"/>
      <c r="V54" s="706"/>
      <c r="W54" s="89"/>
      <c r="X54" s="707"/>
      <c r="Y54" s="705"/>
      <c r="Z54" s="705"/>
      <c r="AA54" s="705"/>
      <c r="AB54" s="705"/>
      <c r="AC54" s="705"/>
      <c r="AD54" s="10"/>
      <c r="AE54" s="168"/>
      <c r="AF54" s="168"/>
      <c r="AG54" s="168"/>
      <c r="AH54" s="168"/>
      <c r="AI54" s="737"/>
      <c r="AJ54" s="168"/>
      <c r="AK54" s="168"/>
      <c r="AL54" s="168"/>
      <c r="AM54" s="168"/>
      <c r="AN54" s="59"/>
      <c r="AO54" s="59"/>
      <c r="AP54" s="59"/>
      <c r="AQ54" s="59"/>
      <c r="AR54" s="59"/>
      <c r="AS54" s="59"/>
      <c r="AT54" s="59"/>
      <c r="AU54" s="59"/>
      <c r="AV54" s="59"/>
      <c r="AW54" s="59"/>
      <c r="AX54" s="59"/>
      <c r="AY54" s="59"/>
      <c r="AZ54" s="59"/>
      <c r="BA54" s="59"/>
      <c r="BB54" s="59"/>
      <c r="BC54" s="59"/>
      <c r="BD54" s="59"/>
      <c r="BE54" s="59"/>
    </row>
    <row r="55" spans="1:57" s="5" customFormat="1" ht="15" customHeight="1" x14ac:dyDescent="0.25">
      <c r="A55" s="251" t="s">
        <v>128</v>
      </c>
      <c r="B55" s="253">
        <v>47</v>
      </c>
      <c r="C55" s="254">
        <v>35</v>
      </c>
      <c r="D55" s="418">
        <v>12</v>
      </c>
      <c r="E55" s="246">
        <v>11</v>
      </c>
      <c r="F55" s="10"/>
      <c r="G55" s="10"/>
      <c r="H55" s="10"/>
      <c r="I55" s="10"/>
      <c r="J55" s="10"/>
      <c r="K55" s="10"/>
      <c r="L55" s="10"/>
      <c r="M55" s="10"/>
      <c r="N55" s="10"/>
      <c r="O55" s="10"/>
      <c r="P55" s="10"/>
      <c r="Q55" s="10"/>
      <c r="R55" s="10"/>
      <c r="S55" s="10"/>
      <c r="T55" s="705"/>
      <c r="U55" s="708"/>
      <c r="V55" s="706"/>
      <c r="W55" s="89"/>
      <c r="X55" s="707"/>
      <c r="Y55" s="705"/>
      <c r="Z55" s="705"/>
      <c r="AA55" s="705"/>
      <c r="AB55" s="705"/>
      <c r="AC55" s="705"/>
      <c r="AD55" s="10"/>
      <c r="AE55" s="168"/>
      <c r="AF55" s="168"/>
      <c r="AG55" s="168"/>
      <c r="AH55" s="168"/>
      <c r="AI55" s="737"/>
      <c r="AJ55" s="168"/>
      <c r="AK55" s="168"/>
      <c r="AL55" s="168"/>
      <c r="AM55" s="168"/>
      <c r="AN55" s="59"/>
      <c r="AO55" s="59"/>
      <c r="AP55" s="59"/>
      <c r="AQ55" s="59"/>
      <c r="AR55" s="59"/>
      <c r="AS55" s="59"/>
      <c r="AT55" s="59"/>
      <c r="AU55" s="59"/>
      <c r="AV55" s="59"/>
      <c r="AW55" s="59"/>
      <c r="AX55" s="59"/>
      <c r="AY55" s="59"/>
      <c r="AZ55" s="59"/>
      <c r="BA55" s="59"/>
      <c r="BB55" s="59"/>
      <c r="BC55" s="59"/>
      <c r="BD55" s="59"/>
      <c r="BE55" s="59"/>
    </row>
    <row r="56" spans="1:57" s="5" customFormat="1" ht="15" customHeight="1" x14ac:dyDescent="0.25">
      <c r="A56" s="251" t="s">
        <v>120</v>
      </c>
      <c r="B56" s="731">
        <v>331</v>
      </c>
      <c r="C56" s="255">
        <v>205</v>
      </c>
      <c r="D56" s="732">
        <v>126</v>
      </c>
      <c r="E56" s="244">
        <v>77</v>
      </c>
      <c r="F56" s="10"/>
      <c r="G56" s="10"/>
      <c r="H56" s="10"/>
      <c r="I56" s="10"/>
      <c r="J56" s="10"/>
      <c r="K56" s="10"/>
      <c r="L56" s="10"/>
      <c r="M56" s="10"/>
      <c r="N56" s="10"/>
      <c r="O56" s="10"/>
      <c r="P56" s="10"/>
      <c r="Q56" s="10"/>
      <c r="R56" s="10"/>
      <c r="S56" s="10"/>
      <c r="T56" s="705"/>
      <c r="U56" s="708"/>
      <c r="V56" s="706"/>
      <c r="W56" s="89"/>
      <c r="X56" s="707"/>
      <c r="Y56" s="705"/>
      <c r="Z56" s="705"/>
      <c r="AA56" s="705"/>
      <c r="AB56" s="705"/>
      <c r="AC56" s="705"/>
      <c r="AD56" s="10"/>
      <c r="AE56" s="168"/>
      <c r="AF56" s="168"/>
      <c r="AG56" s="168"/>
      <c r="AH56" s="168"/>
      <c r="AI56" s="737"/>
      <c r="AJ56" s="168"/>
      <c r="AK56" s="168"/>
      <c r="AL56" s="168"/>
      <c r="AM56" s="168"/>
      <c r="AN56" s="59"/>
      <c r="AO56" s="59"/>
      <c r="AP56" s="59"/>
      <c r="AQ56" s="59"/>
      <c r="AR56" s="59"/>
      <c r="AS56" s="59"/>
      <c r="AT56" s="59"/>
      <c r="AU56" s="59"/>
      <c r="AV56" s="59"/>
      <c r="AW56" s="59"/>
      <c r="AX56" s="59"/>
      <c r="AY56" s="59"/>
      <c r="AZ56" s="59"/>
      <c r="BA56" s="59"/>
      <c r="BB56" s="59"/>
      <c r="BC56" s="59"/>
      <c r="BD56" s="59"/>
      <c r="BE56" s="59"/>
    </row>
    <row r="57" spans="1:57" s="5" customFormat="1" ht="15" customHeight="1" x14ac:dyDescent="0.25">
      <c r="A57" s="251" t="s">
        <v>254</v>
      </c>
      <c r="B57" s="256">
        <v>773</v>
      </c>
      <c r="C57" s="255">
        <v>572</v>
      </c>
      <c r="D57" s="732">
        <v>201</v>
      </c>
      <c r="E57" s="244">
        <v>112</v>
      </c>
      <c r="F57" s="10"/>
      <c r="G57" s="10"/>
      <c r="H57" s="10"/>
      <c r="I57" s="10"/>
      <c r="J57" s="10"/>
      <c r="K57" s="10"/>
      <c r="L57" s="10"/>
      <c r="M57" s="10"/>
      <c r="N57" s="10"/>
      <c r="O57" s="10"/>
      <c r="P57" s="10"/>
      <c r="Q57" s="10"/>
      <c r="R57" s="10"/>
      <c r="S57" s="10"/>
      <c r="T57" s="705"/>
      <c r="U57" s="708"/>
      <c r="V57" s="706"/>
      <c r="W57" s="89"/>
      <c r="X57" s="707"/>
      <c r="Y57" s="705"/>
      <c r="Z57" s="705"/>
      <c r="AA57" s="705"/>
      <c r="AB57" s="705"/>
      <c r="AC57" s="705"/>
      <c r="AD57" s="10"/>
      <c r="AE57" s="168"/>
      <c r="AF57" s="168"/>
      <c r="AG57" s="168"/>
      <c r="AH57" s="168"/>
      <c r="AI57" s="737"/>
      <c r="AJ57" s="168"/>
      <c r="AK57" s="168"/>
      <c r="AL57" s="168"/>
      <c r="AM57" s="168"/>
      <c r="AN57" s="59"/>
      <c r="AO57" s="59"/>
      <c r="AP57" s="59"/>
      <c r="AQ57" s="59"/>
      <c r="AR57" s="59"/>
      <c r="AS57" s="59"/>
      <c r="AT57" s="59"/>
      <c r="AU57" s="59"/>
      <c r="AV57" s="59"/>
      <c r="AW57" s="59"/>
      <c r="AX57" s="59"/>
      <c r="AY57" s="59"/>
      <c r="AZ57" s="59"/>
      <c r="BA57" s="59"/>
      <c r="BB57" s="59"/>
      <c r="BC57" s="59"/>
      <c r="BD57" s="59"/>
      <c r="BE57" s="59"/>
    </row>
    <row r="58" spans="1:57" s="5" customFormat="1" ht="15" customHeight="1" x14ac:dyDescent="0.25">
      <c r="A58" s="251" t="s">
        <v>406</v>
      </c>
      <c r="B58" s="731">
        <v>1868</v>
      </c>
      <c r="C58" s="255">
        <v>1579</v>
      </c>
      <c r="D58" s="257">
        <v>289</v>
      </c>
      <c r="E58" s="733">
        <v>136</v>
      </c>
      <c r="F58" s="10"/>
      <c r="G58" s="10"/>
      <c r="H58" s="10"/>
      <c r="I58" s="10"/>
      <c r="J58" s="10"/>
      <c r="K58" s="10"/>
      <c r="L58" s="10"/>
      <c r="M58" s="10"/>
      <c r="N58" s="10"/>
      <c r="O58" s="10"/>
      <c r="P58" s="10"/>
      <c r="Q58" s="10"/>
      <c r="R58" s="10"/>
      <c r="S58" s="10"/>
      <c r="T58" s="705"/>
      <c r="U58" s="708"/>
      <c r="V58" s="706"/>
      <c r="W58" s="89"/>
      <c r="X58" s="707"/>
      <c r="Y58" s="705"/>
      <c r="Z58" s="705"/>
      <c r="AA58" s="705"/>
      <c r="AB58" s="705"/>
      <c r="AC58" s="705"/>
      <c r="AD58" s="10"/>
      <c r="AE58" s="168"/>
      <c r="AF58" s="168"/>
      <c r="AG58" s="168"/>
      <c r="AH58" s="168"/>
      <c r="AI58" s="737"/>
      <c r="AJ58" s="168"/>
      <c r="AK58" s="168"/>
      <c r="AL58" s="168"/>
      <c r="AM58" s="168"/>
      <c r="AN58" s="59"/>
      <c r="AO58" s="59"/>
      <c r="AP58" s="59"/>
      <c r="AQ58" s="59"/>
      <c r="AR58" s="59"/>
      <c r="AS58" s="59"/>
      <c r="AT58" s="59"/>
      <c r="AU58" s="59"/>
      <c r="AV58" s="59"/>
      <c r="AW58" s="59"/>
      <c r="AX58" s="59"/>
      <c r="AY58" s="59"/>
      <c r="AZ58" s="59"/>
      <c r="BA58" s="59"/>
      <c r="BB58" s="59"/>
      <c r="BC58" s="59"/>
      <c r="BD58" s="59"/>
      <c r="BE58" s="59"/>
    </row>
    <row r="59" spans="1:57" s="5" customFormat="1" ht="15" customHeight="1" x14ac:dyDescent="0.25">
      <c r="A59" s="236" t="s">
        <v>255</v>
      </c>
      <c r="B59" s="258">
        <v>88</v>
      </c>
      <c r="C59" s="259">
        <v>71</v>
      </c>
      <c r="D59" s="260">
        <v>17</v>
      </c>
      <c r="E59" s="261">
        <v>10</v>
      </c>
      <c r="F59" s="10"/>
      <c r="G59" s="10"/>
      <c r="H59" s="10"/>
      <c r="I59" s="10"/>
      <c r="J59" s="10"/>
      <c r="K59" s="10"/>
      <c r="L59" s="10"/>
      <c r="M59" s="10"/>
      <c r="N59" s="10"/>
      <c r="O59" s="10"/>
      <c r="P59" s="10"/>
      <c r="Q59" s="10"/>
      <c r="R59" s="10"/>
      <c r="S59" s="10"/>
      <c r="T59" s="705"/>
      <c r="U59" s="708"/>
      <c r="V59" s="706"/>
      <c r="W59" s="89"/>
      <c r="X59" s="707"/>
      <c r="Y59" s="705"/>
      <c r="Z59" s="705"/>
      <c r="AA59" s="705"/>
      <c r="AB59" s="705"/>
      <c r="AC59" s="705"/>
      <c r="AD59" s="10"/>
      <c r="AE59" s="168"/>
      <c r="AF59" s="168"/>
      <c r="AG59" s="168"/>
      <c r="AH59" s="168"/>
      <c r="AI59" s="737"/>
      <c r="AJ59" s="168"/>
      <c r="AK59" s="168"/>
      <c r="AL59" s="168"/>
      <c r="AM59" s="168"/>
      <c r="AN59" s="59"/>
      <c r="AO59" s="59"/>
      <c r="AP59" s="59"/>
      <c r="AQ59" s="59"/>
      <c r="AR59" s="59"/>
      <c r="AS59" s="59"/>
      <c r="AT59" s="59"/>
      <c r="AU59" s="59"/>
      <c r="AV59" s="59"/>
      <c r="AW59" s="59"/>
      <c r="AX59" s="59"/>
      <c r="AY59" s="59"/>
      <c r="AZ59" s="59"/>
      <c r="BA59" s="59"/>
      <c r="BB59" s="59"/>
      <c r="BC59" s="59"/>
      <c r="BD59" s="59"/>
      <c r="BE59" s="59"/>
    </row>
    <row r="60" spans="1:57" s="5" customFormat="1" ht="15" customHeight="1" x14ac:dyDescent="0.25">
      <c r="A60" s="233" t="s">
        <v>29</v>
      </c>
      <c r="B60" s="262">
        <v>3107</v>
      </c>
      <c r="C60" s="262">
        <v>2462</v>
      </c>
      <c r="D60" s="263">
        <v>645</v>
      </c>
      <c r="E60" s="264">
        <v>346</v>
      </c>
      <c r="F60" s="10"/>
      <c r="G60" s="10"/>
      <c r="H60" s="10"/>
      <c r="I60" s="10"/>
      <c r="J60" s="10"/>
      <c r="K60" s="10"/>
      <c r="L60" s="10"/>
      <c r="M60" s="10"/>
      <c r="N60" s="10"/>
      <c r="O60" s="10"/>
      <c r="P60" s="10"/>
      <c r="Q60" s="10"/>
      <c r="R60" s="10"/>
      <c r="S60" s="10"/>
      <c r="T60" s="705"/>
      <c r="U60" s="708"/>
      <c r="V60" s="706"/>
      <c r="W60" s="89"/>
      <c r="X60" s="707"/>
      <c r="Y60" s="705"/>
      <c r="Z60" s="705"/>
      <c r="AA60" s="705"/>
      <c r="AB60" s="705"/>
      <c r="AC60" s="705"/>
      <c r="AD60" s="10"/>
      <c r="AE60" s="168"/>
      <c r="AF60" s="168"/>
      <c r="AG60" s="168"/>
      <c r="AH60" s="168"/>
      <c r="AI60" s="737"/>
      <c r="AJ60" s="168"/>
      <c r="AK60" s="168"/>
      <c r="AL60" s="168"/>
      <c r="AM60" s="168"/>
      <c r="AN60" s="59"/>
      <c r="AO60" s="59"/>
      <c r="AP60" s="59"/>
      <c r="AQ60" s="59"/>
      <c r="AR60" s="59"/>
      <c r="AS60" s="59"/>
      <c r="AT60" s="59"/>
      <c r="AU60" s="59"/>
      <c r="AV60" s="59"/>
      <c r="AW60" s="59"/>
      <c r="AX60" s="59"/>
      <c r="AY60" s="59"/>
      <c r="AZ60" s="59"/>
      <c r="BA60" s="59"/>
      <c r="BB60" s="59"/>
      <c r="BC60" s="59"/>
      <c r="BD60" s="59"/>
      <c r="BE60" s="59"/>
    </row>
    <row r="61" spans="1:57" s="5" customFormat="1" ht="15" customHeight="1" x14ac:dyDescent="0.25">
      <c r="A61" s="738"/>
      <c r="B61" s="270"/>
      <c r="C61" s="270"/>
      <c r="D61" s="270"/>
      <c r="E61" s="270"/>
      <c r="F61" s="10"/>
      <c r="G61" s="10"/>
      <c r="H61" s="10"/>
      <c r="I61" s="10"/>
      <c r="J61" s="10"/>
      <c r="K61" s="10"/>
      <c r="L61" s="10"/>
      <c r="M61" s="10"/>
      <c r="N61" s="10"/>
      <c r="O61" s="10"/>
      <c r="P61" s="10"/>
      <c r="Q61" s="10"/>
      <c r="R61" s="10"/>
      <c r="S61" s="10"/>
      <c r="T61" s="705"/>
      <c r="U61" s="708"/>
      <c r="V61" s="706"/>
      <c r="W61" s="89"/>
      <c r="X61" s="707"/>
      <c r="Y61" s="705"/>
      <c r="Z61" s="705"/>
      <c r="AA61" s="705"/>
      <c r="AB61" s="705"/>
      <c r="AC61" s="705"/>
      <c r="AD61" s="10"/>
      <c r="AE61" s="168"/>
      <c r="AF61" s="168"/>
      <c r="AG61" s="168"/>
      <c r="AH61" s="168"/>
      <c r="AI61" s="737"/>
      <c r="AJ61" s="168"/>
      <c r="AK61" s="168"/>
      <c r="AL61" s="168"/>
      <c r="AM61" s="168"/>
      <c r="AN61" s="59"/>
      <c r="AO61" s="59"/>
      <c r="AP61" s="59"/>
      <c r="AQ61" s="59"/>
      <c r="AR61" s="59"/>
      <c r="AS61" s="59"/>
      <c r="AT61" s="59"/>
      <c r="AU61" s="59"/>
      <c r="AV61" s="59"/>
      <c r="AW61" s="59"/>
      <c r="AX61" s="59"/>
      <c r="AY61" s="59"/>
      <c r="AZ61" s="59"/>
      <c r="BA61" s="59"/>
      <c r="BB61" s="59"/>
      <c r="BC61" s="59"/>
      <c r="BD61" s="59"/>
      <c r="BE61" s="59"/>
    </row>
    <row r="62" spans="1:57" s="5" customFormat="1" ht="15" customHeight="1" x14ac:dyDescent="0.25">
      <c r="A62" s="983" t="s">
        <v>486</v>
      </c>
      <c r="B62" s="984"/>
      <c r="C62" s="984"/>
      <c r="D62" s="984"/>
      <c r="E62" s="985"/>
      <c r="P62" s="10"/>
      <c r="Q62" s="10"/>
      <c r="R62" s="10"/>
      <c r="S62" s="10"/>
      <c r="T62" s="705"/>
      <c r="U62" s="708"/>
      <c r="V62" s="706"/>
      <c r="W62" s="89"/>
      <c r="X62" s="707"/>
      <c r="Y62" s="705"/>
      <c r="Z62" s="705"/>
      <c r="AA62" s="705"/>
      <c r="AB62" s="705"/>
      <c r="AC62" s="705"/>
      <c r="AD62" s="10"/>
      <c r="AE62" s="168"/>
      <c r="AF62" s="168"/>
      <c r="AG62" s="168"/>
      <c r="AH62" s="168"/>
      <c r="AI62" s="737"/>
      <c r="AJ62" s="168"/>
      <c r="AK62" s="168"/>
      <c r="AL62" s="168"/>
      <c r="AM62" s="168"/>
      <c r="AN62" s="59"/>
      <c r="AO62" s="59"/>
      <c r="AP62" s="59"/>
      <c r="AQ62" s="59"/>
      <c r="AR62" s="59"/>
      <c r="AS62" s="59"/>
      <c r="AT62" s="59"/>
      <c r="AU62" s="59"/>
      <c r="AV62" s="59"/>
      <c r="AW62" s="59"/>
      <c r="AX62" s="59"/>
      <c r="AY62" s="59"/>
      <c r="AZ62" s="59"/>
      <c r="BA62" s="59"/>
      <c r="BB62" s="59"/>
      <c r="BC62" s="59"/>
      <c r="BD62" s="59"/>
      <c r="BE62" s="59"/>
    </row>
    <row r="63" spans="1:57" s="5" customFormat="1" ht="15" customHeight="1" x14ac:dyDescent="0.25">
      <c r="A63" s="976" t="s">
        <v>256</v>
      </c>
      <c r="B63" s="978" t="s">
        <v>105</v>
      </c>
      <c r="C63" s="980" t="s">
        <v>215</v>
      </c>
      <c r="D63" s="982" t="s">
        <v>404</v>
      </c>
      <c r="E63" s="982"/>
      <c r="P63" s="10"/>
      <c r="Q63" s="10"/>
      <c r="R63" s="10"/>
      <c r="S63" s="10"/>
      <c r="T63" s="705"/>
      <c r="U63" s="708"/>
      <c r="V63" s="706"/>
      <c r="W63" s="89"/>
      <c r="X63" s="707"/>
      <c r="Y63" s="705"/>
      <c r="Z63" s="705"/>
      <c r="AA63" s="705"/>
      <c r="AB63" s="705"/>
      <c r="AC63" s="705"/>
      <c r="AD63" s="707"/>
      <c r="AE63" s="168"/>
      <c r="AF63" s="168"/>
      <c r="AG63" s="168"/>
      <c r="AH63" s="168"/>
      <c r="AI63" s="737"/>
      <c r="AJ63" s="168"/>
      <c r="AK63" s="168"/>
      <c r="AL63" s="168"/>
      <c r="AM63" s="168"/>
      <c r="AN63" s="59"/>
      <c r="AO63" s="59"/>
      <c r="AP63" s="59"/>
      <c r="AQ63" s="59"/>
      <c r="AR63" s="59"/>
      <c r="AS63" s="59"/>
      <c r="AT63" s="59"/>
      <c r="AU63" s="59"/>
      <c r="AV63" s="59"/>
      <c r="AW63" s="59"/>
      <c r="AX63" s="59"/>
      <c r="AY63" s="59"/>
      <c r="AZ63" s="59"/>
      <c r="BA63" s="59"/>
      <c r="BB63" s="59"/>
      <c r="BC63" s="59"/>
      <c r="BD63" s="59"/>
      <c r="BE63" s="59"/>
    </row>
    <row r="64" spans="1:57" s="5" customFormat="1" ht="15" customHeight="1" x14ac:dyDescent="0.25">
      <c r="A64" s="977"/>
      <c r="B64" s="979"/>
      <c r="C64" s="981"/>
      <c r="D64" s="656" t="s">
        <v>105</v>
      </c>
      <c r="E64" s="656" t="s">
        <v>405</v>
      </c>
      <c r="P64" s="10"/>
      <c r="Q64" s="10"/>
      <c r="R64" s="10"/>
      <c r="S64" s="10"/>
      <c r="T64" s="705"/>
      <c r="U64" s="708"/>
      <c r="V64" s="706"/>
      <c r="W64" s="89"/>
      <c r="X64" s="707"/>
      <c r="Y64" s="705"/>
      <c r="Z64" s="705"/>
      <c r="AA64" s="705"/>
      <c r="AB64" s="705"/>
      <c r="AC64" s="705"/>
      <c r="AD64" s="10"/>
      <c r="AE64" s="168"/>
      <c r="AF64" s="168"/>
      <c r="AG64" s="168"/>
      <c r="AH64" s="168"/>
      <c r="AI64" s="737"/>
      <c r="AJ64" s="168"/>
      <c r="AK64" s="168"/>
      <c r="AL64" s="168"/>
      <c r="AM64" s="168"/>
      <c r="AN64" s="59"/>
      <c r="AO64" s="59"/>
      <c r="AP64" s="59"/>
      <c r="AQ64" s="59"/>
      <c r="AR64" s="59"/>
      <c r="AS64" s="59"/>
      <c r="AT64" s="59"/>
      <c r="AU64" s="59"/>
      <c r="AV64" s="59"/>
      <c r="AW64" s="59"/>
      <c r="AX64" s="59"/>
      <c r="AY64" s="59"/>
      <c r="AZ64" s="59"/>
      <c r="BA64" s="59"/>
      <c r="BB64" s="59"/>
      <c r="BC64" s="59"/>
      <c r="BD64" s="59"/>
      <c r="BE64" s="59"/>
    </row>
    <row r="65" spans="1:57" s="5" customFormat="1" ht="15" customHeight="1" x14ac:dyDescent="0.25">
      <c r="A65" s="251" t="s">
        <v>128</v>
      </c>
      <c r="B65" s="253">
        <v>65</v>
      </c>
      <c r="C65" s="254">
        <v>34</v>
      </c>
      <c r="D65" s="254">
        <v>31</v>
      </c>
      <c r="E65" s="254">
        <v>22</v>
      </c>
      <c r="F65" s="10"/>
      <c r="G65" s="10"/>
      <c r="H65" s="10"/>
      <c r="I65" s="10"/>
      <c r="J65" s="10"/>
      <c r="K65" s="10"/>
      <c r="L65" s="10"/>
      <c r="M65" s="10"/>
      <c r="N65" s="10"/>
      <c r="O65" s="10"/>
      <c r="P65" s="10"/>
      <c r="Q65" s="10"/>
      <c r="R65" s="10"/>
      <c r="S65" s="10"/>
      <c r="T65" s="705"/>
      <c r="U65" s="708"/>
      <c r="V65" s="706"/>
      <c r="W65" s="89"/>
      <c r="X65" s="707"/>
      <c r="Y65" s="705"/>
      <c r="Z65" s="705"/>
      <c r="AA65" s="705"/>
      <c r="AB65" s="705"/>
      <c r="AC65" s="705"/>
      <c r="AD65" s="10"/>
      <c r="AE65" s="168"/>
      <c r="AF65" s="168"/>
      <c r="AG65" s="168"/>
      <c r="AH65" s="168"/>
      <c r="AI65" s="737"/>
      <c r="AJ65" s="168"/>
      <c r="AK65" s="168"/>
      <c r="AL65" s="168"/>
      <c r="AM65" s="168"/>
      <c r="AN65" s="59"/>
      <c r="AO65" s="59"/>
      <c r="AP65" s="59"/>
      <c r="AQ65" s="59"/>
      <c r="AR65" s="59"/>
      <c r="AS65" s="59"/>
      <c r="AT65" s="59"/>
      <c r="AU65" s="59"/>
      <c r="AV65" s="59"/>
      <c r="AW65" s="59"/>
      <c r="AX65" s="59"/>
      <c r="AY65" s="59"/>
      <c r="AZ65" s="59"/>
      <c r="BA65" s="59"/>
      <c r="BB65" s="59"/>
      <c r="BC65" s="59"/>
      <c r="BD65" s="59"/>
      <c r="BE65" s="59"/>
    </row>
    <row r="66" spans="1:57" s="5" customFormat="1" ht="15" customHeight="1" x14ac:dyDescent="0.25">
      <c r="A66" s="251" t="s">
        <v>120</v>
      </c>
      <c r="B66" s="731">
        <v>476</v>
      </c>
      <c r="C66" s="255">
        <v>277</v>
      </c>
      <c r="D66" s="255">
        <v>199</v>
      </c>
      <c r="E66" s="255">
        <v>113</v>
      </c>
      <c r="F66" s="10"/>
      <c r="G66" s="10"/>
      <c r="H66" s="10"/>
      <c r="I66" s="10"/>
      <c r="J66" s="10"/>
      <c r="K66" s="10"/>
      <c r="L66" s="10"/>
      <c r="M66" s="10"/>
      <c r="N66" s="10"/>
      <c r="O66" s="10"/>
      <c r="P66" s="10"/>
      <c r="Q66" s="10"/>
      <c r="R66" s="10"/>
      <c r="S66" s="10"/>
      <c r="T66" s="705"/>
      <c r="U66" s="708"/>
      <c r="V66" s="706"/>
      <c r="W66" s="89"/>
      <c r="X66" s="707"/>
      <c r="Y66" s="705"/>
      <c r="Z66" s="705"/>
      <c r="AA66" s="705"/>
      <c r="AB66" s="705"/>
      <c r="AC66" s="705"/>
      <c r="AD66" s="10"/>
      <c r="AE66" s="168"/>
      <c r="AF66" s="168"/>
      <c r="AG66" s="168"/>
      <c r="AH66" s="168"/>
      <c r="AI66" s="737"/>
      <c r="AJ66" s="168"/>
      <c r="AK66" s="168"/>
      <c r="AL66" s="168"/>
      <c r="AM66" s="168"/>
      <c r="AN66" s="59"/>
      <c r="AO66" s="59"/>
      <c r="AP66" s="59"/>
      <c r="AQ66" s="59"/>
      <c r="AR66" s="59"/>
      <c r="AS66" s="59"/>
      <c r="AT66" s="59"/>
      <c r="AU66" s="59"/>
      <c r="AV66" s="59"/>
      <c r="AW66" s="59"/>
      <c r="AX66" s="59"/>
      <c r="AY66" s="59"/>
      <c r="AZ66" s="59"/>
      <c r="BA66" s="59"/>
      <c r="BB66" s="59"/>
      <c r="BC66" s="59"/>
      <c r="BD66" s="59"/>
      <c r="BE66" s="59"/>
    </row>
    <row r="67" spans="1:57" s="5" customFormat="1" ht="15" customHeight="1" x14ac:dyDescent="0.25">
      <c r="A67" s="251" t="s">
        <v>254</v>
      </c>
      <c r="B67" s="256">
        <v>1039</v>
      </c>
      <c r="C67" s="255">
        <v>793</v>
      </c>
      <c r="D67" s="255">
        <v>246</v>
      </c>
      <c r="E67" s="255">
        <v>123</v>
      </c>
      <c r="F67" s="10"/>
      <c r="G67" s="10"/>
      <c r="H67" s="10"/>
      <c r="I67" s="10"/>
      <c r="J67" s="10"/>
      <c r="K67" s="10"/>
      <c r="L67" s="10"/>
      <c r="M67" s="10"/>
      <c r="N67" s="10"/>
      <c r="O67" s="10"/>
      <c r="P67" s="10"/>
      <c r="Q67" s="10"/>
      <c r="R67" s="10"/>
      <c r="S67" s="10"/>
      <c r="T67" s="705"/>
      <c r="U67" s="708"/>
      <c r="V67" s="706"/>
      <c r="W67" s="89"/>
      <c r="X67" s="707"/>
      <c r="Y67" s="705"/>
      <c r="Z67" s="705"/>
      <c r="AA67" s="705"/>
      <c r="AB67" s="705"/>
      <c r="AC67" s="705"/>
      <c r="AD67" s="10"/>
      <c r="AE67" s="168"/>
      <c r="AF67" s="168"/>
      <c r="AG67" s="168"/>
      <c r="AH67" s="168"/>
      <c r="AI67" s="737"/>
      <c r="AJ67" s="168"/>
      <c r="AK67" s="168"/>
      <c r="AL67" s="168"/>
      <c r="AM67" s="168"/>
      <c r="AN67" s="59"/>
      <c r="AO67" s="59"/>
      <c r="AP67" s="59"/>
      <c r="AQ67" s="59"/>
      <c r="AR67" s="59"/>
      <c r="AS67" s="59"/>
      <c r="AT67" s="59"/>
      <c r="AU67" s="59"/>
      <c r="AV67" s="59"/>
      <c r="AW67" s="59"/>
      <c r="AX67" s="59"/>
      <c r="AY67" s="59"/>
      <c r="AZ67" s="59"/>
      <c r="BA67" s="59"/>
      <c r="BB67" s="59"/>
      <c r="BC67" s="59"/>
      <c r="BD67" s="59"/>
      <c r="BE67" s="59"/>
    </row>
    <row r="68" spans="1:57" s="5" customFormat="1" ht="15" customHeight="1" x14ac:dyDescent="0.25">
      <c r="A68" s="251" t="s">
        <v>406</v>
      </c>
      <c r="B68" s="731">
        <v>1238</v>
      </c>
      <c r="C68" s="255">
        <v>1073</v>
      </c>
      <c r="D68" s="255">
        <v>165</v>
      </c>
      <c r="E68" s="255">
        <v>79</v>
      </c>
      <c r="F68" s="10"/>
      <c r="G68" s="10"/>
      <c r="H68" s="10"/>
      <c r="I68" s="10"/>
      <c r="J68" s="10"/>
      <c r="K68" s="10"/>
      <c r="L68" s="10"/>
      <c r="M68" s="10"/>
      <c r="N68" s="10"/>
      <c r="O68" s="10"/>
      <c r="P68" s="10"/>
      <c r="Q68" s="10"/>
      <c r="R68" s="10"/>
      <c r="S68" s="10"/>
      <c r="T68" s="705"/>
      <c r="U68" s="708"/>
      <c r="V68" s="706"/>
      <c r="W68" s="89"/>
      <c r="X68" s="707"/>
      <c r="Y68" s="705"/>
      <c r="Z68" s="705"/>
      <c r="AA68" s="705"/>
      <c r="AB68" s="705"/>
      <c r="AC68" s="705"/>
      <c r="AD68" s="10"/>
      <c r="AE68" s="168"/>
      <c r="AF68" s="168"/>
      <c r="AG68" s="168"/>
      <c r="AH68" s="168"/>
      <c r="AI68" s="737"/>
      <c r="AJ68" s="168"/>
      <c r="AK68" s="168"/>
      <c r="AL68" s="168"/>
      <c r="AM68" s="168"/>
      <c r="AN68" s="59"/>
      <c r="AO68" s="59"/>
      <c r="AP68" s="59"/>
      <c r="AQ68" s="59"/>
      <c r="AR68" s="59"/>
      <c r="AS68" s="59"/>
      <c r="AT68" s="59"/>
      <c r="AU68" s="59"/>
      <c r="AV68" s="59"/>
      <c r="AW68" s="59"/>
      <c r="AX68" s="59"/>
      <c r="AY68" s="59"/>
      <c r="AZ68" s="59"/>
      <c r="BA68" s="59"/>
      <c r="BB68" s="59"/>
      <c r="BC68" s="59"/>
      <c r="BD68" s="59"/>
      <c r="BE68" s="59"/>
    </row>
    <row r="69" spans="1:57" s="5" customFormat="1" ht="15" customHeight="1" x14ac:dyDescent="0.25">
      <c r="A69" s="236" t="s">
        <v>255</v>
      </c>
      <c r="B69" s="258">
        <v>109</v>
      </c>
      <c r="C69" s="259">
        <v>75</v>
      </c>
      <c r="D69" s="259">
        <v>34</v>
      </c>
      <c r="E69" s="259">
        <v>23</v>
      </c>
      <c r="F69" s="10"/>
      <c r="G69" s="10"/>
      <c r="H69" s="10"/>
      <c r="I69" s="10"/>
      <c r="J69" s="10"/>
      <c r="K69" s="10"/>
      <c r="L69" s="10"/>
      <c r="M69" s="10"/>
      <c r="N69" s="10"/>
      <c r="O69" s="10"/>
      <c r="P69" s="10"/>
      <c r="Q69" s="10"/>
      <c r="R69" s="10"/>
      <c r="S69" s="10"/>
      <c r="T69" s="705"/>
      <c r="U69" s="708"/>
      <c r="V69" s="706"/>
      <c r="W69" s="89"/>
      <c r="X69" s="707"/>
      <c r="Y69" s="705"/>
      <c r="Z69" s="705"/>
      <c r="AA69" s="705"/>
      <c r="AB69" s="705"/>
      <c r="AC69" s="705"/>
      <c r="AD69" s="10"/>
      <c r="AE69" s="168"/>
      <c r="AF69" s="168"/>
      <c r="AG69" s="168"/>
      <c r="AH69" s="168"/>
      <c r="AI69" s="737"/>
      <c r="AJ69" s="168"/>
      <c r="AK69" s="168"/>
      <c r="AL69" s="168"/>
      <c r="AM69" s="168"/>
      <c r="AN69" s="59"/>
      <c r="AO69" s="59"/>
      <c r="AP69" s="59"/>
      <c r="AQ69" s="59"/>
      <c r="AR69" s="59"/>
      <c r="AS69" s="59"/>
      <c r="AT69" s="59"/>
      <c r="AU69" s="59"/>
      <c r="AV69" s="59"/>
      <c r="AW69" s="59"/>
      <c r="AX69" s="59"/>
      <c r="AY69" s="59"/>
      <c r="AZ69" s="59"/>
      <c r="BA69" s="59"/>
      <c r="BB69" s="59"/>
      <c r="BC69" s="59"/>
      <c r="BD69" s="59"/>
      <c r="BE69" s="59"/>
    </row>
    <row r="70" spans="1:57" s="5" customFormat="1" ht="15" customHeight="1" x14ac:dyDescent="0.25">
      <c r="A70" s="233" t="s">
        <v>29</v>
      </c>
      <c r="B70" s="262">
        <v>2927</v>
      </c>
      <c r="C70" s="262">
        <v>2252</v>
      </c>
      <c r="D70" s="262">
        <v>675</v>
      </c>
      <c r="E70" s="262">
        <v>360</v>
      </c>
      <c r="F70" s="10"/>
      <c r="G70" s="739"/>
      <c r="H70" s="10"/>
      <c r="I70" s="10"/>
      <c r="J70" s="10"/>
      <c r="K70" s="10"/>
      <c r="L70" s="10"/>
      <c r="M70" s="10"/>
      <c r="N70" s="10"/>
      <c r="O70" s="10"/>
      <c r="P70" s="10"/>
      <c r="Q70" s="10"/>
      <c r="R70" s="10"/>
      <c r="S70" s="10"/>
      <c r="T70" s="705"/>
      <c r="U70" s="708"/>
      <c r="V70" s="706"/>
      <c r="W70" s="89"/>
      <c r="X70" s="707"/>
      <c r="Y70" s="705"/>
      <c r="Z70" s="705"/>
      <c r="AA70" s="705"/>
      <c r="AB70" s="705"/>
      <c r="AC70" s="705"/>
      <c r="AD70" s="10"/>
      <c r="AE70" s="168"/>
      <c r="AF70" s="168"/>
      <c r="AG70" s="168"/>
      <c r="AH70" s="168"/>
      <c r="AI70" s="737"/>
      <c r="AJ70" s="168"/>
      <c r="AK70" s="168"/>
      <c r="AL70" s="168"/>
      <c r="AM70" s="168"/>
      <c r="AN70" s="59"/>
      <c r="AO70" s="59"/>
      <c r="AP70" s="59"/>
      <c r="AQ70" s="59"/>
      <c r="AR70" s="59"/>
      <c r="AS70" s="59"/>
      <c r="AT70" s="59"/>
      <c r="AU70" s="59"/>
      <c r="AV70" s="59"/>
      <c r="AW70" s="59"/>
      <c r="AX70" s="59"/>
      <c r="AY70" s="59"/>
      <c r="AZ70" s="59"/>
      <c r="BA70" s="59"/>
      <c r="BB70" s="59"/>
      <c r="BC70" s="59"/>
      <c r="BD70" s="59"/>
      <c r="BE70" s="59"/>
    </row>
    <row r="71" spans="1:57" s="5" customFormat="1" ht="15" customHeight="1" x14ac:dyDescent="0.25">
      <c r="A71" s="738"/>
      <c r="B71" s="270"/>
      <c r="C71" s="270"/>
      <c r="D71" s="270"/>
      <c r="E71" s="270"/>
      <c r="F71" s="10"/>
      <c r="G71" s="10"/>
      <c r="H71" s="10"/>
      <c r="I71" s="10"/>
      <c r="J71" s="10"/>
      <c r="K71" s="10"/>
      <c r="L71" s="10"/>
      <c r="M71" s="10"/>
      <c r="N71" s="10"/>
      <c r="O71" s="10"/>
      <c r="P71" s="10"/>
      <c r="Q71" s="10"/>
      <c r="R71" s="10"/>
      <c r="S71" s="10"/>
      <c r="T71" s="705"/>
      <c r="U71" s="708"/>
      <c r="V71" s="706"/>
      <c r="W71" s="89"/>
      <c r="X71" s="707"/>
      <c r="Y71" s="705"/>
      <c r="Z71" s="705"/>
      <c r="AA71" s="705"/>
      <c r="AB71" s="705"/>
      <c r="AC71" s="705"/>
      <c r="AD71" s="10"/>
      <c r="AE71" s="168"/>
      <c r="AF71" s="168"/>
      <c r="AG71" s="168"/>
      <c r="AH71" s="168"/>
      <c r="AI71" s="737"/>
      <c r="AJ71" s="168"/>
      <c r="AK71" s="168"/>
      <c r="AL71" s="168"/>
      <c r="AM71" s="168"/>
      <c r="AN71" s="59"/>
      <c r="AO71" s="59"/>
      <c r="AP71" s="59"/>
      <c r="AQ71" s="59"/>
      <c r="AR71" s="59"/>
      <c r="AS71" s="59"/>
      <c r="AT71" s="59"/>
      <c r="AU71" s="59"/>
      <c r="AV71" s="59"/>
      <c r="AW71" s="59"/>
      <c r="AX71" s="59"/>
      <c r="AY71" s="59"/>
      <c r="AZ71" s="59"/>
      <c r="BA71" s="59"/>
      <c r="BB71" s="59"/>
      <c r="BC71" s="59"/>
      <c r="BD71" s="59"/>
      <c r="BE71" s="59"/>
    </row>
    <row r="72" spans="1:57" s="5" customFormat="1" ht="15" customHeight="1" x14ac:dyDescent="0.25">
      <c r="A72" s="740"/>
      <c r="B72" s="740"/>
      <c r="C72" s="740"/>
      <c r="D72" s="741"/>
      <c r="E72" s="741"/>
      <c r="F72" s="168"/>
      <c r="G72" s="168"/>
      <c r="H72" s="168"/>
      <c r="I72" s="168"/>
      <c r="J72" s="168"/>
      <c r="K72" s="168"/>
      <c r="L72" s="168"/>
      <c r="M72" s="168"/>
      <c r="N72" s="168"/>
      <c r="O72" s="168"/>
      <c r="P72" s="168"/>
      <c r="Q72" s="168"/>
      <c r="R72" s="168"/>
      <c r="S72" s="168"/>
      <c r="T72" s="705"/>
      <c r="U72" s="708"/>
      <c r="V72" s="706"/>
      <c r="W72" s="89"/>
      <c r="X72" s="707"/>
      <c r="Y72" s="705"/>
      <c r="Z72" s="705"/>
      <c r="AA72" s="705"/>
      <c r="AB72" s="705"/>
      <c r="AC72" s="705"/>
      <c r="AD72" s="707"/>
      <c r="AE72" s="222"/>
      <c r="AF72" s="222"/>
      <c r="AG72" s="222"/>
      <c r="AH72" s="222"/>
      <c r="AI72" s="742"/>
      <c r="AJ72" s="222"/>
      <c r="AK72" s="222"/>
      <c r="AL72" s="222"/>
      <c r="AM72" s="222"/>
      <c r="AN72" s="59"/>
      <c r="AO72" s="59"/>
      <c r="AP72" s="59"/>
      <c r="AQ72" s="59"/>
      <c r="AR72" s="59"/>
      <c r="AS72" s="59"/>
      <c r="AT72" s="59"/>
      <c r="AU72" s="59"/>
      <c r="AV72" s="59"/>
      <c r="AW72" s="59"/>
      <c r="AX72" s="59"/>
      <c r="AY72" s="59"/>
      <c r="AZ72" s="59"/>
      <c r="BA72" s="59"/>
      <c r="BB72" s="59"/>
      <c r="BC72" s="59"/>
      <c r="BD72" s="59"/>
      <c r="BE72" s="59"/>
    </row>
    <row r="73" spans="1:57" s="5" customFormat="1" ht="15" customHeight="1" x14ac:dyDescent="0.25">
      <c r="A73" s="743" t="s">
        <v>410</v>
      </c>
      <c r="B73" s="743" t="s">
        <v>411</v>
      </c>
      <c r="C73" s="743" t="s">
        <v>412</v>
      </c>
      <c r="D73" s="743" t="s">
        <v>413</v>
      </c>
      <c r="E73" s="743" t="s">
        <v>414</v>
      </c>
      <c r="F73" s="743" t="s">
        <v>452</v>
      </c>
      <c r="G73" s="743" t="s">
        <v>487</v>
      </c>
      <c r="H73" s="217"/>
      <c r="I73" s="217"/>
      <c r="J73" s="217"/>
      <c r="K73" s="217"/>
      <c r="L73" s="217"/>
      <c r="M73" s="217"/>
      <c r="N73" s="217"/>
      <c r="O73" s="217"/>
      <c r="P73" s="47"/>
      <c r="Q73" s="47"/>
      <c r="R73" s="47"/>
      <c r="S73" s="47"/>
      <c r="T73" s="705"/>
      <c r="U73" s="708"/>
      <c r="V73" s="706"/>
      <c r="W73" s="89"/>
      <c r="X73" s="707"/>
      <c r="Y73" s="705"/>
      <c r="Z73" s="705"/>
      <c r="AA73" s="705"/>
      <c r="AB73" s="705"/>
      <c r="AC73" s="705"/>
      <c r="AD73" s="10"/>
      <c r="AE73" s="222"/>
      <c r="AF73" s="222"/>
      <c r="AG73" s="222"/>
      <c r="AH73" s="222"/>
      <c r="AI73" s="742"/>
      <c r="AJ73" s="222"/>
      <c r="AK73" s="222"/>
      <c r="AL73" s="222"/>
      <c r="AM73" s="222"/>
      <c r="AN73" s="59"/>
      <c r="AO73" s="59"/>
      <c r="AP73" s="59"/>
      <c r="AQ73" s="59"/>
      <c r="AR73" s="59"/>
      <c r="AS73" s="59"/>
      <c r="AT73" s="59"/>
      <c r="AU73" s="59"/>
      <c r="AV73" s="59"/>
      <c r="AW73" s="59"/>
      <c r="AX73" s="59"/>
      <c r="AY73" s="59"/>
      <c r="AZ73" s="59"/>
      <c r="BA73" s="59"/>
      <c r="BB73" s="59"/>
      <c r="BC73" s="59"/>
      <c r="BD73" s="59"/>
      <c r="BE73" s="59"/>
    </row>
    <row r="74" spans="1:57" s="5" customFormat="1" ht="15" customHeight="1" x14ac:dyDescent="0.25">
      <c r="A74" s="738" t="s">
        <v>128</v>
      </c>
      <c r="B74" s="270">
        <f>C7/$C$12</f>
        <v>1.6100178890876567E-2</v>
      </c>
      <c r="C74" s="270">
        <f>C17/$C$22</f>
        <v>1.2756088132972555E-2</v>
      </c>
      <c r="D74" s="270">
        <f>C27/$C$32</f>
        <v>1.1881947106170947E-2</v>
      </c>
      <c r="E74" s="270">
        <f>C37/$C$42</f>
        <v>1.4158576051779935E-2</v>
      </c>
      <c r="F74" s="270">
        <f>(C55/$C$60)</f>
        <v>1.421608448415922E-2</v>
      </c>
      <c r="G74" s="270">
        <f>(C65/$C$70)</f>
        <v>1.5097690941385435E-2</v>
      </c>
      <c r="H74" s="270"/>
      <c r="I74" s="270"/>
      <c r="J74" s="270"/>
      <c r="K74" s="270"/>
      <c r="L74" s="270"/>
      <c r="M74" s="270"/>
      <c r="N74" s="270"/>
      <c r="O74" s="270"/>
      <c r="P74" s="47"/>
      <c r="Q74" s="47"/>
      <c r="R74" s="47"/>
      <c r="S74" s="47"/>
      <c r="T74" s="89"/>
      <c r="U74" s="89"/>
      <c r="V74" s="89"/>
      <c r="W74" s="89"/>
      <c r="X74" s="89"/>
      <c r="Y74" s="89"/>
      <c r="Z74" s="89"/>
      <c r="AA74" s="89"/>
      <c r="AB74" s="89"/>
      <c r="AC74" s="89"/>
      <c r="AD74" s="89"/>
      <c r="AE74" s="89"/>
      <c r="AF74" s="89"/>
      <c r="AG74" s="89"/>
      <c r="AH74" s="89"/>
      <c r="AI74" s="59"/>
      <c r="AJ74" s="59"/>
      <c r="AK74" s="59"/>
      <c r="AL74" s="59"/>
      <c r="AM74" s="59"/>
      <c r="AN74" s="59"/>
      <c r="AO74" s="59"/>
      <c r="AP74" s="59"/>
      <c r="AQ74" s="59"/>
      <c r="AR74" s="59"/>
      <c r="AS74" s="59"/>
      <c r="AT74" s="59"/>
      <c r="AU74" s="59"/>
      <c r="AV74" s="59"/>
      <c r="AW74" s="59"/>
      <c r="AX74" s="59"/>
      <c r="AY74" s="59"/>
      <c r="AZ74" s="59"/>
      <c r="BA74" s="59"/>
      <c r="BB74" s="59"/>
      <c r="BC74" s="59"/>
      <c r="BD74" s="59"/>
      <c r="BE74" s="59"/>
    </row>
    <row r="75" spans="1:57" s="5" customFormat="1" ht="15" customHeight="1" x14ac:dyDescent="0.25">
      <c r="A75" s="738" t="s">
        <v>120</v>
      </c>
      <c r="B75" s="270">
        <f>C8/$C$12</f>
        <v>0.10644007155635063</v>
      </c>
      <c r="C75" s="270">
        <f>C18/$C$22</f>
        <v>0.11093931194433707</v>
      </c>
      <c r="D75" s="270">
        <f>C28/$C$32</f>
        <v>0.10463779225756994</v>
      </c>
      <c r="E75" s="270">
        <f>C38/$C$42</f>
        <v>0.10032362459546926</v>
      </c>
      <c r="F75" s="270">
        <f t="shared" ref="F75:F78" si="0">(C56/$C$60)</f>
        <v>8.3265637692932576E-2</v>
      </c>
      <c r="G75" s="270">
        <f t="shared" ref="G75:G78" si="1">(C66/$C$70)</f>
        <v>0.12300177619893428</v>
      </c>
      <c r="H75" s="270"/>
      <c r="I75" s="270"/>
      <c r="J75" s="270"/>
      <c r="K75" s="270"/>
      <c r="L75" s="270"/>
      <c r="M75" s="270"/>
      <c r="N75" s="270"/>
      <c r="O75" s="270"/>
      <c r="P75" s="89"/>
      <c r="Q75" s="89"/>
      <c r="R75" s="89"/>
      <c r="S75" s="89"/>
      <c r="T75" s="89"/>
      <c r="U75" s="89"/>
      <c r="V75" s="89"/>
      <c r="W75" s="10"/>
      <c r="X75" s="89"/>
      <c r="Y75" s="89"/>
      <c r="Z75" s="89"/>
      <c r="AA75" s="89"/>
      <c r="AB75" s="89"/>
      <c r="AC75" s="89"/>
      <c r="AD75" s="10"/>
      <c r="AE75" s="89"/>
      <c r="AF75" s="89"/>
      <c r="AG75" s="89"/>
      <c r="AH75" s="89"/>
      <c r="AI75" s="10"/>
      <c r="AJ75" s="89"/>
      <c r="AK75" s="89"/>
      <c r="AL75" s="89"/>
      <c r="AM75" s="89"/>
      <c r="AN75" s="89"/>
      <c r="AO75" s="89"/>
      <c r="AP75" s="89"/>
      <c r="AQ75" s="89"/>
      <c r="AR75" s="10"/>
      <c r="AS75" s="89"/>
      <c r="AT75" s="89"/>
      <c r="AU75" s="89"/>
      <c r="AV75" s="89"/>
      <c r="AW75" s="89"/>
      <c r="AX75" s="89"/>
      <c r="AY75" s="59"/>
      <c r="AZ75" s="59"/>
      <c r="BA75" s="59"/>
      <c r="BB75" s="59"/>
      <c r="BC75" s="59"/>
      <c r="BD75" s="59"/>
      <c r="BE75" s="59"/>
    </row>
    <row r="76" spans="1:57" s="5" customFormat="1" ht="15" customHeight="1" x14ac:dyDescent="0.25">
      <c r="A76" s="738" t="s">
        <v>254</v>
      </c>
      <c r="B76" s="270">
        <f>C9/$C$12</f>
        <v>0.24865831842576028</v>
      </c>
      <c r="C76" s="270">
        <f>C19/$C$22</f>
        <v>0.25202937765751837</v>
      </c>
      <c r="D76" s="270">
        <f>C29/$C$32</f>
        <v>0.24185511690302797</v>
      </c>
      <c r="E76" s="270">
        <f>C39/$C$42</f>
        <v>0.23907766990291263</v>
      </c>
      <c r="F76" s="270">
        <f t="shared" si="0"/>
        <v>0.23233143785540211</v>
      </c>
      <c r="G76" s="270">
        <f t="shared" si="1"/>
        <v>0.35213143872113678</v>
      </c>
      <c r="H76" s="270"/>
      <c r="I76" s="270"/>
      <c r="J76" s="270"/>
      <c r="K76" s="270"/>
      <c r="L76" s="270"/>
      <c r="M76" s="270"/>
      <c r="N76" s="270"/>
      <c r="O76" s="270"/>
      <c r="P76" s="89"/>
      <c r="Q76" s="89"/>
      <c r="R76" s="89"/>
      <c r="S76" s="89"/>
      <c r="T76" s="89"/>
      <c r="U76" s="89"/>
      <c r="V76" s="89"/>
      <c r="W76" s="89"/>
      <c r="X76" s="89"/>
      <c r="Y76" s="89"/>
      <c r="Z76" s="89"/>
      <c r="AA76" s="89"/>
      <c r="AB76" s="89"/>
      <c r="AC76" s="89"/>
      <c r="AD76" s="89"/>
      <c r="AE76" s="89"/>
      <c r="AF76" s="89"/>
      <c r="AG76" s="89"/>
      <c r="AH76" s="89"/>
      <c r="AI76" s="59"/>
      <c r="AJ76" s="59"/>
      <c r="AK76" s="59"/>
      <c r="AL76" s="59"/>
      <c r="AM76" s="59"/>
      <c r="AN76" s="59"/>
      <c r="AO76" s="59"/>
      <c r="AP76" s="59"/>
      <c r="AQ76" s="59"/>
      <c r="AR76" s="59"/>
      <c r="AS76" s="59"/>
      <c r="AT76" s="59"/>
      <c r="AU76" s="59"/>
      <c r="AV76" s="59"/>
      <c r="AW76" s="59"/>
      <c r="AX76" s="59"/>
      <c r="AY76" s="59"/>
      <c r="AZ76" s="59"/>
      <c r="BA76" s="59"/>
      <c r="BB76" s="59"/>
      <c r="BC76" s="59"/>
      <c r="BD76" s="59"/>
      <c r="BE76" s="59"/>
    </row>
    <row r="77" spans="1:57" s="5" customFormat="1" ht="15" customHeight="1" x14ac:dyDescent="0.25">
      <c r="A77" s="738" t="s">
        <v>406</v>
      </c>
      <c r="B77" s="270">
        <f>C10/$C$12</f>
        <v>0.59868813357185446</v>
      </c>
      <c r="C77" s="270">
        <f>C20/$C$22</f>
        <v>0.58755315036722067</v>
      </c>
      <c r="D77" s="270">
        <f>C30/$C$32</f>
        <v>0.59601379839018787</v>
      </c>
      <c r="E77" s="270">
        <f>C40/$C$42</f>
        <v>0.61448220064724923</v>
      </c>
      <c r="F77" s="270">
        <f t="shared" si="0"/>
        <v>0.6413484971567831</v>
      </c>
      <c r="G77" s="270">
        <f t="shared" si="1"/>
        <v>0.47646536412078155</v>
      </c>
      <c r="H77" s="270"/>
      <c r="I77" s="270"/>
      <c r="J77" s="270"/>
      <c r="K77" s="270"/>
      <c r="L77" s="270"/>
      <c r="M77" s="270"/>
      <c r="N77" s="270"/>
      <c r="O77" s="270"/>
      <c r="P77" s="89"/>
      <c r="Q77" s="89"/>
      <c r="R77" s="89"/>
      <c r="S77" s="89"/>
      <c r="T77" s="89"/>
      <c r="U77" s="89"/>
      <c r="V77" s="89"/>
      <c r="W77" s="89"/>
      <c r="X77" s="89"/>
      <c r="Y77" s="89"/>
      <c r="Z77" s="89"/>
      <c r="AA77" s="89"/>
      <c r="AB77" s="89"/>
      <c r="AC77" s="89"/>
      <c r="AD77" s="89"/>
      <c r="AE77" s="89"/>
      <c r="AF77" s="89"/>
      <c r="AG77" s="89"/>
      <c r="AH77" s="89"/>
      <c r="AI77" s="59"/>
      <c r="AJ77" s="59"/>
      <c r="AK77" s="59"/>
      <c r="AL77" s="59"/>
      <c r="AM77" s="59"/>
      <c r="AN77" s="59"/>
      <c r="AO77" s="59"/>
      <c r="AP77" s="59"/>
      <c r="AQ77" s="59"/>
      <c r="AR77" s="59"/>
      <c r="AS77" s="59"/>
      <c r="AT77" s="59"/>
      <c r="AU77" s="59"/>
      <c r="AV77" s="59"/>
      <c r="AW77" s="59"/>
      <c r="AX77" s="59"/>
      <c r="AY77" s="59"/>
      <c r="AZ77" s="59"/>
      <c r="BA77" s="59"/>
      <c r="BB77" s="59"/>
      <c r="BC77" s="59"/>
      <c r="BD77" s="59"/>
      <c r="BE77" s="59"/>
    </row>
    <row r="78" spans="1:57" s="5" customFormat="1" ht="15" customHeight="1" x14ac:dyDescent="0.25">
      <c r="A78" s="738" t="s">
        <v>255</v>
      </c>
      <c r="B78" s="270">
        <f>C11/$C$12</f>
        <v>3.0113297555158021E-2</v>
      </c>
      <c r="C78" s="270">
        <f>C21/$C$22</f>
        <v>3.6722071897951292E-2</v>
      </c>
      <c r="D78" s="270">
        <f>C31/$C$32</f>
        <v>4.5611345343043314E-2</v>
      </c>
      <c r="E78" s="270">
        <f>C41/$C$42</f>
        <v>3.1957928802588999E-2</v>
      </c>
      <c r="F78" s="270">
        <f t="shared" si="0"/>
        <v>2.8838342810722988E-2</v>
      </c>
      <c r="G78" s="270">
        <f t="shared" si="1"/>
        <v>3.330373001776199E-2</v>
      </c>
      <c r="H78" s="270"/>
      <c r="I78" s="270"/>
      <c r="J78" s="270"/>
      <c r="K78" s="270"/>
      <c r="L78" s="270"/>
      <c r="M78" s="270"/>
      <c r="N78" s="730"/>
      <c r="O78" s="730"/>
      <c r="P78" s="89"/>
      <c r="Q78" s="89"/>
      <c r="R78" s="89"/>
      <c r="S78" s="89"/>
      <c r="T78" s="89"/>
      <c r="U78" s="89"/>
      <c r="V78" s="89"/>
      <c r="W78" s="89"/>
      <c r="X78" s="89"/>
      <c r="Y78" s="89"/>
      <c r="Z78" s="89"/>
      <c r="AA78" s="89"/>
      <c r="AB78" s="89"/>
      <c r="AC78" s="89"/>
      <c r="AD78" s="89"/>
      <c r="AE78" s="89"/>
      <c r="AF78" s="89"/>
      <c r="AG78" s="89"/>
      <c r="AH78" s="89"/>
      <c r="AI78" s="59"/>
      <c r="AJ78" s="59"/>
      <c r="AK78" s="59"/>
      <c r="AL78" s="59"/>
      <c r="AM78" s="59"/>
      <c r="AN78" s="59"/>
      <c r="AO78" s="59"/>
      <c r="AP78" s="59"/>
      <c r="AQ78" s="59"/>
      <c r="AR78" s="59"/>
      <c r="AS78" s="59"/>
      <c r="AT78" s="59"/>
      <c r="AU78" s="59"/>
      <c r="AV78" s="59"/>
      <c r="AW78" s="59"/>
      <c r="AX78" s="59"/>
      <c r="AY78" s="59"/>
      <c r="AZ78" s="59"/>
      <c r="BA78" s="59"/>
      <c r="BB78" s="59"/>
      <c r="BC78" s="59"/>
      <c r="BD78" s="59"/>
      <c r="BE78" s="59"/>
    </row>
    <row r="79" spans="1:57" s="5" customFormat="1" ht="15" customHeight="1" x14ac:dyDescent="0.25">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59"/>
      <c r="AJ79" s="59"/>
      <c r="AK79" s="59"/>
      <c r="AL79" s="59"/>
      <c r="AM79" s="59"/>
      <c r="AN79" s="59"/>
      <c r="AO79" s="59"/>
      <c r="AP79" s="59"/>
      <c r="AQ79" s="59"/>
      <c r="AR79" s="59"/>
      <c r="AS79" s="59"/>
      <c r="AT79" s="59"/>
      <c r="AU79" s="59"/>
      <c r="AV79" s="59"/>
      <c r="AW79" s="59"/>
      <c r="AX79" s="59"/>
      <c r="AY79" s="59"/>
      <c r="AZ79" s="59"/>
      <c r="BA79" s="59"/>
      <c r="BB79" s="59"/>
      <c r="BC79" s="59"/>
      <c r="BD79" s="59"/>
      <c r="BE79" s="59"/>
    </row>
    <row r="80" spans="1:57" s="5" customFormat="1" ht="15" customHeight="1" x14ac:dyDescent="0.25">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59"/>
      <c r="AJ80" s="59"/>
      <c r="AK80" s="59"/>
      <c r="AL80" s="59"/>
      <c r="AM80" s="59"/>
      <c r="AN80" s="59"/>
      <c r="AO80" s="59"/>
      <c r="AP80" s="59"/>
      <c r="AQ80" s="59"/>
      <c r="AR80" s="59"/>
      <c r="AS80" s="59"/>
      <c r="AT80" s="59"/>
      <c r="AU80" s="59"/>
      <c r="AV80" s="59"/>
      <c r="AW80" s="59"/>
      <c r="AX80" s="59"/>
      <c r="AY80" s="59"/>
      <c r="AZ80" s="59"/>
      <c r="BA80" s="59"/>
      <c r="BB80" s="59"/>
      <c r="BC80" s="59"/>
      <c r="BD80" s="59"/>
      <c r="BE80" s="59"/>
    </row>
    <row r="81" spans="1:32" s="5" customFormat="1" ht="15" customHeight="1" x14ac:dyDescent="0.25">
      <c r="F81" s="140"/>
      <c r="G81" s="140"/>
      <c r="H81" s="140"/>
      <c r="I81" s="140"/>
      <c r="J81" s="140"/>
      <c r="K81" s="140"/>
      <c r="L81" s="140"/>
      <c r="M81" s="140"/>
      <c r="N81" s="140"/>
      <c r="O81" s="140"/>
      <c r="P81" s="140"/>
      <c r="Q81" s="140"/>
      <c r="R81" s="140"/>
      <c r="S81" s="69"/>
      <c r="T81" s="61"/>
      <c r="U81" s="59"/>
      <c r="V81" s="59"/>
      <c r="W81" s="59"/>
      <c r="X81" s="59"/>
      <c r="Y81" s="59"/>
      <c r="Z81" s="59"/>
      <c r="AA81" s="59"/>
      <c r="AB81" s="59"/>
      <c r="AC81" s="59"/>
      <c r="AD81" s="59"/>
      <c r="AE81" s="59"/>
      <c r="AF81" s="59"/>
    </row>
    <row r="82" spans="1:32" s="5" customFormat="1" ht="15" customHeight="1" x14ac:dyDescent="0.25">
      <c r="F82" s="140"/>
      <c r="G82" s="140"/>
      <c r="H82" s="140"/>
      <c r="I82" s="140"/>
      <c r="J82" s="140"/>
      <c r="K82" s="140"/>
      <c r="L82" s="140"/>
      <c r="M82" s="140"/>
      <c r="N82" s="140"/>
      <c r="O82" s="140"/>
      <c r="P82" s="140"/>
      <c r="Q82" s="140"/>
      <c r="R82" s="140"/>
      <c r="S82" s="69"/>
      <c r="T82" s="59"/>
      <c r="U82" s="59"/>
      <c r="V82" s="59"/>
      <c r="W82" s="59"/>
      <c r="X82" s="59"/>
      <c r="Y82" s="59"/>
      <c r="Z82" s="59"/>
      <c r="AA82" s="59"/>
      <c r="AB82" s="59"/>
      <c r="AC82" s="59"/>
      <c r="AD82" s="59"/>
      <c r="AE82" s="59"/>
      <c r="AF82" s="59"/>
    </row>
    <row r="83" spans="1:32" s="5" customFormat="1" ht="15" customHeight="1" x14ac:dyDescent="0.25">
      <c r="F83" s="140"/>
      <c r="G83" s="140"/>
      <c r="H83" s="140"/>
      <c r="I83" s="140"/>
      <c r="J83" s="140"/>
      <c r="K83" s="140"/>
      <c r="L83" s="140"/>
      <c r="M83" s="140"/>
      <c r="N83" s="140"/>
      <c r="O83" s="140"/>
      <c r="P83" s="140"/>
      <c r="Q83" s="140"/>
      <c r="R83" s="140"/>
      <c r="S83" s="69"/>
      <c r="T83" s="59"/>
      <c r="U83" s="59"/>
      <c r="V83" s="59"/>
      <c r="W83" s="59"/>
      <c r="X83" s="59"/>
      <c r="Y83" s="59"/>
      <c r="Z83" s="59"/>
      <c r="AA83" s="59"/>
      <c r="AB83" s="59"/>
      <c r="AC83" s="59"/>
      <c r="AD83" s="59"/>
      <c r="AE83" s="59"/>
      <c r="AF83" s="59"/>
    </row>
    <row r="84" spans="1:32" s="5" customFormat="1" ht="15" customHeight="1" x14ac:dyDescent="0.25">
      <c r="F84" s="42"/>
      <c r="G84" s="42"/>
      <c r="H84" s="42"/>
      <c r="I84" s="42"/>
      <c r="J84" s="42"/>
      <c r="K84" s="42"/>
      <c r="L84" s="42"/>
      <c r="M84" s="42"/>
      <c r="N84" s="42"/>
      <c r="O84" s="42"/>
      <c r="P84" s="59"/>
      <c r="Q84" s="59"/>
      <c r="R84" s="59"/>
      <c r="S84" s="59"/>
      <c r="T84" s="59"/>
      <c r="U84" s="59"/>
      <c r="V84" s="59"/>
      <c r="W84" s="59"/>
      <c r="X84" s="59"/>
      <c r="Y84" s="59"/>
      <c r="Z84" s="59"/>
      <c r="AA84" s="59"/>
      <c r="AB84" s="59"/>
      <c r="AC84" s="59"/>
      <c r="AD84" s="59"/>
      <c r="AE84" s="59"/>
      <c r="AF84" s="59"/>
    </row>
    <row r="85" spans="1:32" s="5" customFormat="1" ht="15" customHeight="1" x14ac:dyDescent="0.25">
      <c r="A85" s="42"/>
      <c r="B85" s="42"/>
      <c r="C85" s="42"/>
      <c r="D85" s="42"/>
      <c r="E85" s="42"/>
      <c r="F85" s="42"/>
      <c r="G85" s="42"/>
      <c r="H85" s="42"/>
      <c r="I85" s="42"/>
      <c r="J85" s="42"/>
      <c r="K85" s="42"/>
      <c r="L85" s="42"/>
      <c r="M85" s="42"/>
      <c r="N85" s="42"/>
      <c r="O85" s="42"/>
      <c r="P85" s="59"/>
      <c r="Q85" s="59"/>
      <c r="R85" s="59"/>
      <c r="S85" s="59"/>
      <c r="T85" s="59"/>
      <c r="U85" s="59"/>
      <c r="V85" s="59"/>
      <c r="W85" s="59"/>
      <c r="X85" s="59"/>
      <c r="Y85" s="59"/>
      <c r="Z85" s="59"/>
      <c r="AA85" s="59"/>
      <c r="AB85" s="59"/>
      <c r="AC85" s="59"/>
      <c r="AD85" s="59"/>
      <c r="AE85" s="59"/>
      <c r="AF85" s="59"/>
    </row>
    <row r="86" spans="1:32" s="5" customFormat="1" ht="15" customHeight="1" x14ac:dyDescent="0.25">
      <c r="A86" s="42"/>
      <c r="B86" s="42"/>
      <c r="C86" s="42"/>
      <c r="D86" s="42"/>
      <c r="E86" s="42"/>
      <c r="F86" s="42"/>
      <c r="G86" s="42"/>
      <c r="H86" s="42"/>
      <c r="I86" s="42"/>
      <c r="J86" s="42"/>
      <c r="K86" s="42"/>
      <c r="L86" s="42"/>
      <c r="M86" s="42"/>
      <c r="N86" s="42"/>
      <c r="O86" s="42"/>
      <c r="P86" s="59"/>
      <c r="Q86" s="59"/>
      <c r="R86" s="59"/>
      <c r="S86" s="59"/>
      <c r="T86" s="59"/>
      <c r="U86" s="59"/>
      <c r="V86" s="59"/>
      <c r="W86" s="59"/>
      <c r="X86" s="59"/>
      <c r="Y86" s="59"/>
      <c r="Z86" s="59"/>
      <c r="AA86" s="59"/>
      <c r="AB86" s="59"/>
      <c r="AC86" s="59"/>
      <c r="AD86" s="59"/>
      <c r="AE86" s="59"/>
      <c r="AF86" s="59"/>
    </row>
    <row r="87" spans="1:32" ht="15" customHeight="1" x14ac:dyDescent="0.2">
      <c r="B87" s="40"/>
      <c r="C87" s="40"/>
      <c r="D87" s="40"/>
      <c r="E87" s="40"/>
      <c r="F87" s="40"/>
      <c r="G87" s="40"/>
      <c r="H87" s="40"/>
      <c r="I87" s="40"/>
      <c r="J87" s="40"/>
      <c r="K87" s="40"/>
      <c r="L87" s="40"/>
      <c r="M87" s="40"/>
      <c r="N87" s="40"/>
      <c r="O87" s="40"/>
      <c r="P87" s="63"/>
      <c r="Q87" s="63"/>
      <c r="R87" s="63"/>
      <c r="S87" s="63"/>
      <c r="T87" s="63"/>
      <c r="U87" s="63"/>
      <c r="V87" s="63"/>
      <c r="W87" s="63"/>
      <c r="X87" s="63"/>
      <c r="Y87" s="63"/>
      <c r="Z87" s="63"/>
      <c r="AA87" s="63"/>
      <c r="AB87" s="63"/>
      <c r="AC87" s="63"/>
      <c r="AD87" s="63"/>
      <c r="AE87" s="63"/>
      <c r="AF87" s="63"/>
    </row>
    <row r="88" spans="1:32" x14ac:dyDescent="0.2">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row>
    <row r="89" spans="1:32" x14ac:dyDescent="0.2">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row>
    <row r="90" spans="1:32" x14ac:dyDescent="0.2">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row>
    <row r="91" spans="1:32" x14ac:dyDescent="0.2">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row>
    <row r="92" spans="1:32" x14ac:dyDescent="0.2">
      <c r="B92" s="63"/>
      <c r="C92" s="63"/>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row>
    <row r="93" spans="1:32" x14ac:dyDescent="0.2">
      <c r="A93" s="220" t="s">
        <v>216</v>
      </c>
    </row>
    <row r="94" spans="1:32" x14ac:dyDescent="0.2">
      <c r="A94" s="217" t="s">
        <v>4</v>
      </c>
    </row>
    <row r="95" spans="1:32" x14ac:dyDescent="0.2">
      <c r="A95" s="220" t="s">
        <v>408</v>
      </c>
    </row>
    <row r="96" spans="1:32" x14ac:dyDescent="0.2">
      <c r="A96" s="217" t="s">
        <v>409</v>
      </c>
    </row>
    <row r="97" spans="1:8" x14ac:dyDescent="0.2">
      <c r="A97" s="217"/>
    </row>
    <row r="98" spans="1:8" x14ac:dyDescent="0.2">
      <c r="A98" s="217"/>
    </row>
    <row r="99" spans="1:8" x14ac:dyDescent="0.2">
      <c r="A99" s="217"/>
      <c r="H99" s="642" t="s">
        <v>316</v>
      </c>
    </row>
    <row r="100" spans="1:8" x14ac:dyDescent="0.2">
      <c r="A100" s="217"/>
    </row>
    <row r="101" spans="1:8" x14ac:dyDescent="0.2">
      <c r="H101" s="642" t="s">
        <v>316</v>
      </c>
    </row>
    <row r="107" spans="1:8" x14ac:dyDescent="0.2">
      <c r="A107" s="481" t="s">
        <v>415</v>
      </c>
      <c r="B107" s="481" t="s">
        <v>182</v>
      </c>
      <c r="C107" s="481" t="s">
        <v>183</v>
      </c>
      <c r="D107" s="481" t="s">
        <v>184</v>
      </c>
      <c r="E107" s="743" t="s">
        <v>414</v>
      </c>
      <c r="F107" s="743" t="s">
        <v>452</v>
      </c>
      <c r="G107" s="743" t="s">
        <v>487</v>
      </c>
      <c r="H107" s="743"/>
    </row>
    <row r="108" spans="1:8" x14ac:dyDescent="0.2">
      <c r="A108" s="738" t="s">
        <v>128</v>
      </c>
      <c r="B108" s="270">
        <f>D7/$D$12</f>
        <v>5.4158607350096713E-2</v>
      </c>
      <c r="C108" s="270">
        <f>D17/$D$22</f>
        <v>4.3824701195219126E-2</v>
      </c>
      <c r="D108" s="270">
        <f>D27/$D$32</f>
        <v>2.5225225225225224E-2</v>
      </c>
      <c r="E108" s="270">
        <f>D37/$D$42</f>
        <v>2.7777777777777776E-2</v>
      </c>
      <c r="F108" s="270">
        <f>D55/$D$60</f>
        <v>1.8604651162790697E-2</v>
      </c>
      <c r="G108" s="270">
        <f>D65/$D$70</f>
        <v>4.5925925925925926E-2</v>
      </c>
    </row>
    <row r="109" spans="1:8" x14ac:dyDescent="0.2">
      <c r="A109" s="738" t="s">
        <v>120</v>
      </c>
      <c r="B109" s="270">
        <f>D8/$D$12</f>
        <v>0.28820116054158607</v>
      </c>
      <c r="C109" s="270">
        <f>D18/$D$22</f>
        <v>0.25697211155378485</v>
      </c>
      <c r="D109" s="270">
        <f>D28/$D$32</f>
        <v>0.23603603603603604</v>
      </c>
      <c r="E109" s="270">
        <f>D38/$D$42</f>
        <v>0.21296296296296297</v>
      </c>
      <c r="F109" s="270">
        <f>D56/$D$60</f>
        <v>0.19534883720930232</v>
      </c>
      <c r="G109" s="270">
        <f t="shared" ref="G109:G112" si="2">D66/$D$70</f>
        <v>0.29481481481481481</v>
      </c>
    </row>
    <row r="110" spans="1:8" x14ac:dyDescent="0.2">
      <c r="A110" s="738" t="s">
        <v>254</v>
      </c>
      <c r="B110" s="270">
        <f>D9/$D$12</f>
        <v>0.28820116054158607</v>
      </c>
      <c r="C110" s="270">
        <f>D19/$D$22</f>
        <v>0.27290836653386452</v>
      </c>
      <c r="D110" s="270">
        <f>D29/$D$32</f>
        <v>0.26126126126126126</v>
      </c>
      <c r="E110" s="270">
        <f>D39/$D$42</f>
        <v>0.26481481481481484</v>
      </c>
      <c r="F110" s="270">
        <f>D57/$D$60</f>
        <v>0.3116279069767442</v>
      </c>
      <c r="G110" s="270">
        <f t="shared" si="2"/>
        <v>0.36444444444444446</v>
      </c>
    </row>
    <row r="111" spans="1:8" x14ac:dyDescent="0.2">
      <c r="A111" s="738" t="s">
        <v>406</v>
      </c>
      <c r="B111" s="270">
        <f>D10/$D$12</f>
        <v>0.31334622823984526</v>
      </c>
      <c r="C111" s="270">
        <f>D20/$D$22</f>
        <v>0.34262948207171312</v>
      </c>
      <c r="D111" s="270">
        <f>D30/$D$32</f>
        <v>0.41801801801801802</v>
      </c>
      <c r="E111" s="270">
        <f>D40/$D$42</f>
        <v>0.45740740740740743</v>
      </c>
      <c r="F111" s="270">
        <f>D58/$D$60</f>
        <v>0.44806201550387598</v>
      </c>
      <c r="G111" s="270">
        <f t="shared" si="2"/>
        <v>0.24444444444444444</v>
      </c>
    </row>
    <row r="112" spans="1:8" x14ac:dyDescent="0.2">
      <c r="A112" s="738" t="s">
        <v>255</v>
      </c>
      <c r="B112" s="270">
        <f>D11/$D$12</f>
        <v>5.6092843326885883E-2</v>
      </c>
      <c r="C112" s="270">
        <f>D21/$D$22</f>
        <v>8.3665338645418322E-2</v>
      </c>
      <c r="D112" s="270">
        <f>D31/$D$32</f>
        <v>5.9459459459459463E-2</v>
      </c>
      <c r="E112" s="270">
        <f>D41/$D$42</f>
        <v>3.7037037037037035E-2</v>
      </c>
      <c r="F112" s="270">
        <f>D59/$D$60</f>
        <v>2.6356589147286821E-2</v>
      </c>
      <c r="G112" s="270">
        <f t="shared" si="2"/>
        <v>5.0370370370370371E-2</v>
      </c>
    </row>
    <row r="124" spans="1:1" x14ac:dyDescent="0.2">
      <c r="A124" s="220" t="s">
        <v>216</v>
      </c>
    </row>
    <row r="125" spans="1:1" x14ac:dyDescent="0.2">
      <c r="A125" s="217" t="s">
        <v>4</v>
      </c>
    </row>
    <row r="126" spans="1:1" x14ac:dyDescent="0.2">
      <c r="A126" s="220" t="s">
        <v>408</v>
      </c>
    </row>
    <row r="127" spans="1:1" x14ac:dyDescent="0.2">
      <c r="A127" s="217" t="s">
        <v>409</v>
      </c>
    </row>
  </sheetData>
  <mergeCells count="30">
    <mergeCell ref="A25:A26"/>
    <mergeCell ref="B25:B26"/>
    <mergeCell ref="C25:C26"/>
    <mergeCell ref="D25:E25"/>
    <mergeCell ref="A4:E4"/>
    <mergeCell ref="A5:A6"/>
    <mergeCell ref="B5:B6"/>
    <mergeCell ref="C5:C6"/>
    <mergeCell ref="D5:E5"/>
    <mergeCell ref="A14:E14"/>
    <mergeCell ref="A15:A16"/>
    <mergeCell ref="B15:B16"/>
    <mergeCell ref="C15:C16"/>
    <mergeCell ref="D15:E15"/>
    <mergeCell ref="A24:E24"/>
    <mergeCell ref="A63:A64"/>
    <mergeCell ref="B63:B64"/>
    <mergeCell ref="C63:C64"/>
    <mergeCell ref="D63:E63"/>
    <mergeCell ref="A34:E34"/>
    <mergeCell ref="A35:A36"/>
    <mergeCell ref="B35:B36"/>
    <mergeCell ref="C35:C36"/>
    <mergeCell ref="D35:E35"/>
    <mergeCell ref="A52:E52"/>
    <mergeCell ref="A53:A54"/>
    <mergeCell ref="B53:B54"/>
    <mergeCell ref="C53:C54"/>
    <mergeCell ref="D53:E53"/>
    <mergeCell ref="A62:E62"/>
  </mergeCells>
  <hyperlinks>
    <hyperlink ref="H1:S1" location="Inhalt_Jugendliche!A1" display="zurück zur Übersicht"/>
    <hyperlink ref="H49" location="Inhalt_Jugendliche!A1" display="zurück zur Übersicht"/>
    <hyperlink ref="H51" location="Inhalt_Jugendliche!A1" display="zurück zur Übersicht"/>
    <hyperlink ref="H101" location="Inhalt_Jugendliche!A1" display="zurück zur Übersicht"/>
    <hyperlink ref="H99"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Bildung&amp;R&amp;"Arial,Standard"&amp;8&amp;P von &amp;N</oddHeader>
    <oddFooter>&amp;L&amp;8*im Sinne von Diversität&amp;C&amp;"Arial,Standard"&amp;8
&amp;R&amp;"Arial,Standard"&amp;8https://vielfalt.wetterau.de/vielfalt/vielfalt-zahlen-daten-fakten/jugendliche/</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4"/>
  <sheetViews>
    <sheetView showGridLines="0" view="pageLayout" zoomScale="80" zoomScaleNormal="100" zoomScalePageLayoutView="80" workbookViewId="0"/>
  </sheetViews>
  <sheetFormatPr baseColWidth="10" defaultColWidth="11.42578125" defaultRowHeight="14.25" x14ac:dyDescent="0.2"/>
  <cols>
    <col min="1" max="1" width="18" style="11" customWidth="1"/>
    <col min="2" max="2" width="8.28515625" style="11" customWidth="1"/>
    <col min="3" max="3" width="7.7109375" style="11" customWidth="1"/>
    <col min="4" max="4" width="8.140625" style="11" customWidth="1"/>
    <col min="5" max="10" width="7.7109375" style="11" customWidth="1"/>
    <col min="11" max="11" width="13.85546875" style="11" customWidth="1"/>
    <col min="12" max="19" width="8" style="11" customWidth="1"/>
    <col min="20" max="22" width="7.5703125" style="11" customWidth="1"/>
    <col min="23" max="16384" width="11.42578125" style="11"/>
  </cols>
  <sheetData>
    <row r="1" spans="1:22" ht="15" x14ac:dyDescent="0.25">
      <c r="H1" s="454" t="s">
        <v>316</v>
      </c>
      <c r="I1" s="454"/>
      <c r="J1" s="454"/>
      <c r="K1" s="365"/>
      <c r="R1" s="454" t="s">
        <v>316</v>
      </c>
      <c r="S1" s="454"/>
      <c r="T1" s="454"/>
    </row>
    <row r="2" spans="1:22" ht="24.75" customHeight="1" x14ac:dyDescent="0.25">
      <c r="A2" s="996" t="s">
        <v>488</v>
      </c>
      <c r="B2" s="996"/>
      <c r="C2" s="996"/>
      <c r="D2" s="996"/>
      <c r="E2" s="996"/>
      <c r="F2" s="996"/>
      <c r="G2" s="996"/>
      <c r="H2" s="996"/>
      <c r="I2" s="997"/>
      <c r="J2" s="53"/>
      <c r="K2" s="996" t="s">
        <v>489</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418</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658" t="s">
        <v>0</v>
      </c>
      <c r="C6" s="658" t="s">
        <v>1</v>
      </c>
      <c r="D6" s="658" t="s">
        <v>0</v>
      </c>
      <c r="E6" s="658" t="s">
        <v>1</v>
      </c>
      <c r="F6" s="658" t="s">
        <v>0</v>
      </c>
      <c r="G6" s="658" t="s">
        <v>1</v>
      </c>
      <c r="H6" s="658" t="s">
        <v>0</v>
      </c>
      <c r="I6" s="658" t="s">
        <v>1</v>
      </c>
      <c r="J6" s="7"/>
      <c r="K6" s="999"/>
      <c r="L6" s="658" t="s">
        <v>0</v>
      </c>
      <c r="M6" s="658" t="s">
        <v>1</v>
      </c>
      <c r="N6" s="658" t="s">
        <v>0</v>
      </c>
      <c r="O6" s="658" t="s">
        <v>1</v>
      </c>
      <c r="P6" s="658" t="s">
        <v>0</v>
      </c>
      <c r="Q6" s="658" t="s">
        <v>1</v>
      </c>
      <c r="R6" s="658" t="s">
        <v>0</v>
      </c>
      <c r="S6" s="658" t="s">
        <v>1</v>
      </c>
      <c r="T6" s="7"/>
      <c r="U6" s="7"/>
      <c r="V6" s="7"/>
    </row>
    <row r="7" spans="1:22" ht="15" customHeight="1" x14ac:dyDescent="0.2">
      <c r="A7" s="183" t="s">
        <v>147</v>
      </c>
      <c r="B7" s="221">
        <v>1610</v>
      </c>
      <c r="C7" s="215">
        <v>0.8168442415017757</v>
      </c>
      <c r="D7" s="221">
        <v>1258</v>
      </c>
      <c r="E7" s="215">
        <v>0.81476683937823835</v>
      </c>
      <c r="F7" s="221">
        <v>249</v>
      </c>
      <c r="G7" s="215">
        <v>0.79299363057324845</v>
      </c>
      <c r="H7" s="221">
        <v>103</v>
      </c>
      <c r="I7" s="215">
        <v>0.91150442477876104</v>
      </c>
      <c r="J7" s="7"/>
      <c r="K7" s="183" t="s">
        <v>147</v>
      </c>
      <c r="L7" s="221">
        <v>30972</v>
      </c>
      <c r="M7" s="215">
        <v>0.79855614283872633</v>
      </c>
      <c r="N7" s="221">
        <v>24308</v>
      </c>
      <c r="O7" s="215">
        <v>0.80567432302542175</v>
      </c>
      <c r="P7" s="221">
        <v>4617</v>
      </c>
      <c r="Q7" s="215">
        <v>0.7504876462938882</v>
      </c>
      <c r="R7" s="221">
        <v>2047</v>
      </c>
      <c r="S7" s="215">
        <v>0.83143785540211212</v>
      </c>
      <c r="T7" s="7"/>
      <c r="U7" s="7"/>
      <c r="V7" s="7"/>
    </row>
    <row r="8" spans="1:22" ht="15" customHeight="1" x14ac:dyDescent="0.2">
      <c r="A8" s="183" t="s">
        <v>148</v>
      </c>
      <c r="B8" s="221">
        <v>361</v>
      </c>
      <c r="C8" s="215">
        <v>0.18315575849822424</v>
      </c>
      <c r="D8" s="221">
        <v>286</v>
      </c>
      <c r="E8" s="215">
        <v>0.18523316062176165</v>
      </c>
      <c r="F8" s="221">
        <v>65</v>
      </c>
      <c r="G8" s="215">
        <v>0.2070063694267516</v>
      </c>
      <c r="H8" s="221">
        <v>10</v>
      </c>
      <c r="I8" s="215">
        <v>8.8495575221238937E-2</v>
      </c>
      <c r="J8" s="7"/>
      <c r="K8" s="183" t="s">
        <v>148</v>
      </c>
      <c r="L8" s="221">
        <v>7813</v>
      </c>
      <c r="M8" s="215">
        <v>0.20144385716127369</v>
      </c>
      <c r="N8" s="221">
        <v>5863</v>
      </c>
      <c r="O8" s="215">
        <v>0.19432567697457823</v>
      </c>
      <c r="P8" s="221">
        <v>1535</v>
      </c>
      <c r="Q8" s="215">
        <v>0.24951235370611183</v>
      </c>
      <c r="R8" s="221">
        <v>415</v>
      </c>
      <c r="S8" s="215">
        <v>0.1685621445978879</v>
      </c>
      <c r="T8" s="7"/>
      <c r="U8" s="7"/>
      <c r="V8" s="7"/>
    </row>
    <row r="9" spans="1:22" ht="15" customHeight="1" x14ac:dyDescent="0.2">
      <c r="A9" s="216" t="s">
        <v>105</v>
      </c>
      <c r="B9" s="221">
        <v>1971</v>
      </c>
      <c r="C9" s="215">
        <v>1</v>
      </c>
      <c r="D9" s="221">
        <v>1544</v>
      </c>
      <c r="E9" s="215">
        <v>1</v>
      </c>
      <c r="F9" s="221">
        <v>314</v>
      </c>
      <c r="G9" s="215">
        <v>1</v>
      </c>
      <c r="H9" s="221">
        <v>113</v>
      </c>
      <c r="I9" s="215">
        <v>1</v>
      </c>
      <c r="J9" s="40"/>
      <c r="K9" s="216" t="s">
        <v>105</v>
      </c>
      <c r="L9" s="221">
        <v>38785</v>
      </c>
      <c r="M9" s="215">
        <v>1</v>
      </c>
      <c r="N9" s="221">
        <v>30171</v>
      </c>
      <c r="O9" s="215">
        <v>1</v>
      </c>
      <c r="P9" s="221">
        <v>6152</v>
      </c>
      <c r="Q9" s="215">
        <v>1</v>
      </c>
      <c r="R9" s="221">
        <v>2462</v>
      </c>
      <c r="S9" s="215">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217" t="s">
        <v>4</v>
      </c>
      <c r="B11"/>
      <c r="C11"/>
      <c r="D11"/>
      <c r="E11"/>
      <c r="F11"/>
      <c r="G11"/>
      <c r="H11"/>
      <c r="I11"/>
      <c r="J11" s="40"/>
      <c r="K11" s="217" t="s">
        <v>4</v>
      </c>
      <c r="L11"/>
      <c r="M11"/>
      <c r="N11"/>
      <c r="O11"/>
      <c r="P11"/>
      <c r="Q11"/>
      <c r="R11"/>
      <c r="S11"/>
      <c r="T11" s="40"/>
      <c r="U11" s="40"/>
      <c r="V11" s="40"/>
    </row>
    <row r="12" spans="1:22" ht="24" customHeight="1" x14ac:dyDescent="0.2">
      <c r="A12" s="482" t="s">
        <v>419</v>
      </c>
      <c r="B12" s="209"/>
      <c r="C12" s="210"/>
      <c r="D12" s="122"/>
      <c r="E12" s="210"/>
      <c r="F12" s="113"/>
      <c r="G12" s="58"/>
      <c r="H12" s="113"/>
      <c r="I12" s="64"/>
      <c r="J12" s="64"/>
      <c r="K12" s="989" t="s">
        <v>420</v>
      </c>
      <c r="L12" s="989"/>
      <c r="M12" s="989"/>
      <c r="N12" s="989"/>
      <c r="O12" s="989"/>
      <c r="P12" s="989"/>
      <c r="Q12" s="989"/>
      <c r="R12" s="989"/>
      <c r="S12" s="989"/>
      <c r="T12" s="989"/>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153</v>
      </c>
      <c r="N15" s="991" t="s">
        <v>145</v>
      </c>
      <c r="O15" s="991" t="s">
        <v>264</v>
      </c>
      <c r="P15" s="210"/>
      <c r="Q15" s="113"/>
      <c r="R15" s="58"/>
      <c r="S15" s="113"/>
      <c r="T15" s="52"/>
      <c r="U15" s="52"/>
      <c r="V15" s="52"/>
    </row>
    <row r="16" spans="1:22" ht="22.5" customHeight="1" x14ac:dyDescent="0.2">
      <c r="A16" s="990"/>
      <c r="B16" s="990" t="s">
        <v>149</v>
      </c>
      <c r="C16" s="991" t="s">
        <v>153</v>
      </c>
      <c r="D16" s="991" t="s">
        <v>145</v>
      </c>
      <c r="E16" s="991" t="s">
        <v>264</v>
      </c>
      <c r="F16" s="113"/>
      <c r="G16" s="58"/>
      <c r="H16" s="113"/>
      <c r="I16" s="63"/>
      <c r="J16" s="63"/>
      <c r="K16" s="990"/>
      <c r="L16" s="990"/>
      <c r="M16" s="990"/>
      <c r="N16" s="990"/>
      <c r="O16" s="990"/>
      <c r="P16" s="210"/>
      <c r="Q16" s="113"/>
      <c r="R16" s="58"/>
      <c r="S16" s="113"/>
    </row>
    <row r="17" spans="1:22" s="5" customFormat="1" ht="15" customHeight="1" x14ac:dyDescent="0.25">
      <c r="A17" s="990"/>
      <c r="B17" s="990"/>
      <c r="C17" s="990"/>
      <c r="D17" s="990"/>
      <c r="E17" s="990"/>
      <c r="F17" s="113"/>
      <c r="G17" s="58"/>
      <c r="H17" s="113"/>
      <c r="I17" s="59"/>
      <c r="J17" s="59"/>
      <c r="K17" s="47" t="s">
        <v>147</v>
      </c>
      <c r="L17" s="222">
        <f>L7</f>
        <v>30972</v>
      </c>
      <c r="M17" s="222">
        <f>N7</f>
        <v>24308</v>
      </c>
      <c r="N17" s="222">
        <f>P7</f>
        <v>4617</v>
      </c>
      <c r="O17" s="222">
        <f>R7</f>
        <v>2047</v>
      </c>
      <c r="P17" s="210"/>
      <c r="Q17" s="113"/>
      <c r="R17" s="58"/>
      <c r="S17" s="113"/>
    </row>
    <row r="18" spans="1:22" s="5" customFormat="1" ht="15" customHeight="1" x14ac:dyDescent="0.25">
      <c r="A18" s="47" t="s">
        <v>147</v>
      </c>
      <c r="B18" s="222">
        <f>B7</f>
        <v>1610</v>
      </c>
      <c r="C18" s="222">
        <f>D7</f>
        <v>1258</v>
      </c>
      <c r="D18" s="222">
        <f>F7</f>
        <v>249</v>
      </c>
      <c r="E18" s="222">
        <f>H7</f>
        <v>103</v>
      </c>
      <c r="F18" s="113"/>
      <c r="G18" s="58"/>
      <c r="H18" s="113"/>
      <c r="I18" s="65"/>
      <c r="J18" s="59"/>
      <c r="K18" s="47" t="s">
        <v>148</v>
      </c>
      <c r="L18" s="222">
        <f>L8</f>
        <v>7813</v>
      </c>
      <c r="M18" s="222">
        <f>N8</f>
        <v>5863</v>
      </c>
      <c r="N18" s="222">
        <f>P8</f>
        <v>1535</v>
      </c>
      <c r="O18" s="222">
        <f>R8</f>
        <v>415</v>
      </c>
      <c r="P18" s="210"/>
      <c r="Q18" s="113"/>
      <c r="R18" s="58"/>
      <c r="S18" s="113"/>
      <c r="T18" s="40"/>
    </row>
    <row r="19" spans="1:22" s="5" customFormat="1" ht="15" customHeight="1" x14ac:dyDescent="0.25">
      <c r="A19" s="47" t="s">
        <v>148</v>
      </c>
      <c r="B19" s="222">
        <f>B8</f>
        <v>361</v>
      </c>
      <c r="C19" s="222">
        <f>D8</f>
        <v>286</v>
      </c>
      <c r="D19" s="222">
        <f>F8</f>
        <v>65</v>
      </c>
      <c r="E19" s="222">
        <f>H8</f>
        <v>10</v>
      </c>
      <c r="F19" s="10"/>
      <c r="G19" s="10"/>
      <c r="H19" s="10"/>
      <c r="I19" s="14"/>
      <c r="J19" s="59"/>
      <c r="K19" s="219"/>
      <c r="L19" s="222"/>
      <c r="M19" s="222"/>
      <c r="N19" s="222"/>
      <c r="O19" s="222"/>
      <c r="P19" s="210"/>
      <c r="Q19" s="44"/>
      <c r="R19" s="44"/>
      <c r="S19" s="45"/>
      <c r="T19" s="45"/>
    </row>
    <row r="20" spans="1:22" s="5" customFormat="1" ht="15" customHeight="1" x14ac:dyDescent="0.25">
      <c r="A20" s="219"/>
      <c r="B20" s="222"/>
      <c r="C20" s="222"/>
      <c r="D20" s="222"/>
      <c r="E20" s="222"/>
      <c r="F20" s="59"/>
      <c r="G20" s="59"/>
      <c r="H20" s="59"/>
      <c r="I20" s="7"/>
      <c r="J20" s="59"/>
      <c r="K20" s="59"/>
      <c r="L20" s="61"/>
      <c r="M20" s="59"/>
      <c r="N20" s="59"/>
      <c r="O20" s="59"/>
      <c r="P20" s="59"/>
      <c r="Q20" s="7"/>
      <c r="R20" s="7"/>
      <c r="S20" s="7"/>
      <c r="T20" s="7"/>
    </row>
    <row r="21" spans="1:22" s="5" customFormat="1" ht="15" customHeight="1" x14ac:dyDescent="0.25">
      <c r="A21" s="15"/>
      <c r="B21" s="7"/>
      <c r="C21" s="7"/>
      <c r="D21" s="7"/>
      <c r="E21" s="7"/>
      <c r="F21" s="7"/>
      <c r="G21" s="7"/>
      <c r="H21" s="7"/>
      <c r="I21" s="7"/>
      <c r="J21" s="59"/>
      <c r="K21" s="59"/>
      <c r="L21" s="43"/>
      <c r="M21" s="7"/>
      <c r="N21" s="7"/>
      <c r="O21" s="7"/>
      <c r="P21" s="7"/>
      <c r="Q21" s="7"/>
      <c r="R21" s="7"/>
      <c r="S21" s="7"/>
      <c r="T21" s="7"/>
    </row>
    <row r="22" spans="1:22"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2" s="5" customFormat="1" ht="15" customHeight="1" x14ac:dyDescent="0.25">
      <c r="F23" s="59"/>
      <c r="G23" s="59"/>
      <c r="H23" s="59"/>
      <c r="I23" s="59"/>
      <c r="J23" s="59"/>
      <c r="K23" s="59"/>
      <c r="L23" s="46"/>
      <c r="M23" s="46"/>
      <c r="N23" s="46"/>
      <c r="O23" s="42"/>
      <c r="P23" s="42"/>
      <c r="Q23" s="42"/>
      <c r="R23" s="42"/>
      <c r="S23" s="42"/>
      <c r="T23" s="42"/>
    </row>
    <row r="24" spans="1:22" s="5" customFormat="1" ht="19.5" customHeight="1" x14ac:dyDescent="0.25">
      <c r="F24" s="59"/>
      <c r="G24" s="59"/>
      <c r="H24" s="59"/>
      <c r="I24" s="59"/>
      <c r="J24" s="59"/>
      <c r="K24" s="59"/>
      <c r="L24" s="123"/>
      <c r="M24" s="127"/>
      <c r="N24" s="127"/>
      <c r="O24" s="128"/>
      <c r="P24" s="59"/>
      <c r="Q24" s="59"/>
      <c r="R24" s="59"/>
      <c r="S24" s="59"/>
    </row>
    <row r="25" spans="1:22" s="5" customFormat="1" ht="15" customHeight="1" x14ac:dyDescent="0.25">
      <c r="F25" s="59"/>
      <c r="G25" s="59"/>
      <c r="H25" s="59"/>
      <c r="I25" s="59"/>
      <c r="J25" s="59"/>
      <c r="K25" s="59"/>
      <c r="L25" s="125"/>
      <c r="M25" s="122"/>
      <c r="N25" s="122"/>
      <c r="O25" s="59"/>
      <c r="P25" s="59"/>
      <c r="Q25" s="59"/>
      <c r="R25" s="59"/>
      <c r="S25" s="59"/>
    </row>
    <row r="26" spans="1:22" s="5" customFormat="1" ht="15" customHeight="1" x14ac:dyDescent="0.25">
      <c r="F26" s="59"/>
      <c r="G26" s="59"/>
      <c r="H26" s="59"/>
      <c r="I26" s="59"/>
      <c r="J26" s="59"/>
      <c r="K26" s="59"/>
      <c r="L26" s="125"/>
      <c r="M26" s="122"/>
      <c r="N26" s="122"/>
      <c r="O26" s="59"/>
      <c r="P26" s="59"/>
      <c r="Q26" s="59"/>
      <c r="R26" s="59"/>
      <c r="S26" s="59"/>
    </row>
    <row r="27" spans="1:22" s="5" customFormat="1" ht="15" customHeight="1" x14ac:dyDescent="0.25">
      <c r="F27" s="59"/>
      <c r="G27" s="59"/>
      <c r="H27" s="59"/>
      <c r="I27" s="59"/>
      <c r="J27" s="59"/>
      <c r="K27" s="59"/>
      <c r="L27" s="660"/>
      <c r="M27" s="67"/>
      <c r="N27" s="67"/>
      <c r="O27" s="59"/>
      <c r="P27" s="59"/>
      <c r="Q27" s="59"/>
      <c r="R27" s="59"/>
      <c r="S27" s="59"/>
    </row>
    <row r="28" spans="1:22"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2" ht="15" customHeight="1" x14ac:dyDescent="0.25">
      <c r="A29" s="217" t="s">
        <v>98</v>
      </c>
      <c r="B29"/>
      <c r="C29"/>
      <c r="D29"/>
      <c r="E29"/>
      <c r="F29"/>
      <c r="G29"/>
      <c r="H29"/>
      <c r="I29"/>
      <c r="J29" s="40"/>
      <c r="K29" s="217" t="s">
        <v>98</v>
      </c>
      <c r="L29"/>
      <c r="M29"/>
      <c r="N29"/>
      <c r="O29"/>
      <c r="P29"/>
      <c r="Q29"/>
      <c r="R29"/>
      <c r="S29"/>
      <c r="T29" s="40"/>
      <c r="U29" s="40"/>
      <c r="V29" s="40"/>
    </row>
    <row r="30" spans="1:22" ht="15" customHeight="1" x14ac:dyDescent="0.25">
      <c r="A30" s="217" t="s">
        <v>4</v>
      </c>
      <c r="B30"/>
      <c r="C30"/>
      <c r="D30"/>
      <c r="E30"/>
      <c r="F30"/>
      <c r="G30"/>
      <c r="H30"/>
      <c r="I30"/>
      <c r="J30" s="40"/>
      <c r="K30" s="217" t="s">
        <v>4</v>
      </c>
      <c r="L30"/>
      <c r="M30"/>
      <c r="N30"/>
      <c r="O30"/>
      <c r="P30"/>
      <c r="Q30"/>
      <c r="R30"/>
      <c r="S30"/>
      <c r="T30" s="40"/>
      <c r="U30" s="40"/>
      <c r="V30" s="40"/>
    </row>
    <row r="31" spans="1:22" s="5" customFormat="1" ht="24.75" customHeight="1" x14ac:dyDescent="0.25">
      <c r="A31" s="482" t="s">
        <v>419</v>
      </c>
      <c r="B31" s="59"/>
      <c r="C31" s="59"/>
      <c r="D31" s="59"/>
      <c r="E31" s="59"/>
      <c r="F31" s="59"/>
      <c r="G31" s="59"/>
      <c r="H31" s="59"/>
      <c r="I31" s="59"/>
      <c r="J31" s="59"/>
      <c r="K31" s="989" t="s">
        <v>420</v>
      </c>
      <c r="L31" s="989"/>
      <c r="M31" s="989"/>
      <c r="N31" s="989"/>
      <c r="O31" s="989"/>
      <c r="P31" s="989"/>
      <c r="Q31" s="989"/>
      <c r="R31" s="989"/>
      <c r="S31" s="483"/>
      <c r="T31" s="483"/>
    </row>
    <row r="32" spans="1:22"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59"/>
      <c r="C41" s="59"/>
      <c r="D41" s="59"/>
      <c r="E41" s="59"/>
      <c r="F41" s="59"/>
      <c r="G41" s="59"/>
      <c r="H41" s="59"/>
      <c r="I41" s="59"/>
      <c r="J41" s="59"/>
    </row>
    <row r="42" spans="1:20" s="5" customFormat="1" ht="15" customHeight="1" x14ac:dyDescent="0.25">
      <c r="A42" s="59"/>
      <c r="B42" s="59"/>
      <c r="C42" s="59"/>
      <c r="D42" s="59"/>
      <c r="E42" s="59"/>
      <c r="F42" s="59"/>
      <c r="G42" s="59"/>
      <c r="H42" s="59"/>
      <c r="I42" s="59"/>
      <c r="J42" s="59"/>
    </row>
    <row r="43" spans="1:20" ht="15" customHeight="1" x14ac:dyDescent="0.2">
      <c r="A43" s="63"/>
      <c r="B43" s="63"/>
      <c r="C43" s="63"/>
      <c r="D43" s="63"/>
      <c r="E43" s="63"/>
      <c r="F43" s="63"/>
      <c r="G43" s="63"/>
      <c r="H43" s="63"/>
      <c r="I43" s="63"/>
      <c r="J43" s="63"/>
    </row>
    <row r="44" spans="1:20" s="485" customFormat="1" ht="12" x14ac:dyDescent="0.2">
      <c r="A44" s="484"/>
      <c r="B44" s="484"/>
      <c r="C44" s="484"/>
      <c r="D44" s="484"/>
      <c r="E44" s="484"/>
      <c r="F44" s="484"/>
      <c r="G44" s="484"/>
      <c r="H44" s="454" t="s">
        <v>316</v>
      </c>
      <c r="I44" s="454"/>
      <c r="J44" s="454"/>
      <c r="R44" s="454" t="s">
        <v>316</v>
      </c>
      <c r="S44" s="454"/>
      <c r="T44" s="454"/>
    </row>
  </sheetData>
  <mergeCells count="27">
    <mergeCell ref="A2:I2"/>
    <mergeCell ref="K2:S2"/>
    <mergeCell ref="A4:A6"/>
    <mergeCell ref="B4:C5"/>
    <mergeCell ref="D4:I4"/>
    <mergeCell ref="K4:K6"/>
    <mergeCell ref="L4:M5"/>
    <mergeCell ref="N4:S4"/>
    <mergeCell ref="D5:E5"/>
    <mergeCell ref="F5:G5"/>
    <mergeCell ref="H5:I5"/>
    <mergeCell ref="N5:O5"/>
    <mergeCell ref="P5:Q5"/>
    <mergeCell ref="R5:S5"/>
    <mergeCell ref="K12:R12"/>
    <mergeCell ref="S12:T12"/>
    <mergeCell ref="A16:A17"/>
    <mergeCell ref="B16:B17"/>
    <mergeCell ref="C16:C17"/>
    <mergeCell ref="D16:D17"/>
    <mergeCell ref="E16:E17"/>
    <mergeCell ref="K31:R31"/>
    <mergeCell ref="K15:K16"/>
    <mergeCell ref="L15:L16"/>
    <mergeCell ref="M15:M16"/>
    <mergeCell ref="N15:N16"/>
    <mergeCell ref="O15:O16"/>
  </mergeCells>
  <hyperlinks>
    <hyperlink ref="H1:J1" location="Inhalt_Jugendliche!A1" display="zurück zur Übersicht"/>
    <hyperlink ref="R1:T1" location="Inhalt_Jugendliche!A1" display="zurück zur Übersicht"/>
    <hyperlink ref="H44:J44" location="Inhalt_Jugendliche!A1" display="zurück zur Übersicht"/>
    <hyperlink ref="R44:T44"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Diversität&amp;R&amp;"Arial,Standard"&amp;8https://vielfalt.wetterau.de/vielfalt/vielfalt-zahlen-daten-fakten/jugendliche/</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4"/>
  <sheetViews>
    <sheetView showGridLines="0" view="pageLayout" topLeftCell="A16" zoomScale="80" zoomScaleNormal="100" zoomScalePageLayoutView="80" workbookViewId="0">
      <selection activeCell="L7" sqref="L7:S9"/>
    </sheetView>
  </sheetViews>
  <sheetFormatPr baseColWidth="10" defaultColWidth="11.42578125" defaultRowHeight="14.25" x14ac:dyDescent="0.2"/>
  <cols>
    <col min="1" max="1" width="18" style="11" customWidth="1"/>
    <col min="2" max="2" width="8.28515625" style="11" customWidth="1"/>
    <col min="3" max="3" width="7.7109375" style="11" customWidth="1"/>
    <col min="4" max="4" width="8.140625" style="11" customWidth="1"/>
    <col min="5" max="10" width="7.7109375" style="11" customWidth="1"/>
    <col min="11" max="11" width="13.85546875" style="11" customWidth="1"/>
    <col min="12" max="19" width="8" style="11" customWidth="1"/>
    <col min="20" max="22" width="7.5703125" style="11" customWidth="1"/>
    <col min="23" max="16384" width="11.42578125" style="11"/>
  </cols>
  <sheetData>
    <row r="1" spans="1:22" ht="15" x14ac:dyDescent="0.25">
      <c r="H1" s="454" t="s">
        <v>316</v>
      </c>
      <c r="I1" s="454"/>
      <c r="J1" s="454"/>
      <c r="K1" s="365"/>
      <c r="R1" s="454" t="s">
        <v>316</v>
      </c>
      <c r="S1" s="454"/>
      <c r="T1" s="454"/>
    </row>
    <row r="2" spans="1:22" ht="24.75" customHeight="1" x14ac:dyDescent="0.25">
      <c r="A2" s="996" t="s">
        <v>453</v>
      </c>
      <c r="B2" s="996"/>
      <c r="C2" s="996"/>
      <c r="D2" s="996"/>
      <c r="E2" s="996"/>
      <c r="F2" s="996"/>
      <c r="G2" s="996"/>
      <c r="H2" s="996"/>
      <c r="I2" s="997"/>
      <c r="J2" s="554"/>
      <c r="K2" s="996" t="s">
        <v>454</v>
      </c>
      <c r="L2" s="996"/>
      <c r="M2" s="996"/>
      <c r="N2" s="996"/>
      <c r="O2" s="996"/>
      <c r="P2" s="996"/>
      <c r="Q2" s="996"/>
      <c r="R2" s="996"/>
      <c r="S2" s="997"/>
      <c r="T2" s="554"/>
      <c r="U2" s="554"/>
      <c r="V2" s="223"/>
    </row>
    <row r="3" spans="1:22" x14ac:dyDescent="0.2">
      <c r="A3" s="594"/>
      <c r="B3" s="594"/>
      <c r="C3" s="594"/>
      <c r="D3" s="594"/>
      <c r="E3" s="594"/>
      <c r="F3" s="594"/>
      <c r="G3" s="594"/>
      <c r="H3" s="594"/>
      <c r="I3" s="594"/>
      <c r="L3" s="269"/>
    </row>
    <row r="4" spans="1:22" ht="15" customHeight="1" x14ac:dyDescent="0.25">
      <c r="A4" s="998"/>
      <c r="B4" s="1000" t="s">
        <v>142</v>
      </c>
      <c r="C4" s="903"/>
      <c r="D4" s="986" t="s">
        <v>143</v>
      </c>
      <c r="E4" s="1001"/>
      <c r="F4" s="1001"/>
      <c r="G4" s="1001"/>
      <c r="H4" s="1001"/>
      <c r="I4" s="1002"/>
      <c r="J4" s="557"/>
      <c r="K4" s="998"/>
      <c r="L4" s="1000" t="s">
        <v>142</v>
      </c>
      <c r="M4" s="903"/>
      <c r="N4" s="986" t="s">
        <v>143</v>
      </c>
      <c r="O4" s="1001"/>
      <c r="P4" s="1001"/>
      <c r="Q4" s="1001"/>
      <c r="R4" s="1001"/>
      <c r="S4" s="1002"/>
      <c r="T4" s="595"/>
      <c r="U4" s="557"/>
      <c r="V4" s="595"/>
    </row>
    <row r="5" spans="1:22" ht="24.6" customHeight="1" x14ac:dyDescent="0.25">
      <c r="A5" s="903"/>
      <c r="B5" s="903"/>
      <c r="C5" s="903"/>
      <c r="D5" s="994" t="s">
        <v>418</v>
      </c>
      <c r="E5" s="995"/>
      <c r="F5" s="992" t="s">
        <v>145</v>
      </c>
      <c r="G5" s="995"/>
      <c r="H5" s="992" t="s">
        <v>146</v>
      </c>
      <c r="I5" s="1005"/>
      <c r="J5" s="596"/>
      <c r="K5" s="903"/>
      <c r="L5" s="903"/>
      <c r="M5" s="903"/>
      <c r="N5" s="994" t="s">
        <v>153</v>
      </c>
      <c r="O5" s="995"/>
      <c r="P5" s="992" t="s">
        <v>145</v>
      </c>
      <c r="Q5" s="995"/>
      <c r="R5" s="992" t="s">
        <v>146</v>
      </c>
      <c r="S5" s="1005"/>
      <c r="T5" s="596"/>
      <c r="U5" s="596"/>
      <c r="V5" s="596"/>
    </row>
    <row r="6" spans="1:22" x14ac:dyDescent="0.2">
      <c r="A6" s="903"/>
      <c r="B6" s="551" t="s">
        <v>0</v>
      </c>
      <c r="C6" s="551" t="s">
        <v>1</v>
      </c>
      <c r="D6" s="551" t="s">
        <v>0</v>
      </c>
      <c r="E6" s="551" t="s">
        <v>1</v>
      </c>
      <c r="F6" s="551" t="s">
        <v>0</v>
      </c>
      <c r="G6" s="551" t="s">
        <v>1</v>
      </c>
      <c r="H6" s="551" t="s">
        <v>0</v>
      </c>
      <c r="I6" s="551" t="s">
        <v>1</v>
      </c>
      <c r="J6" s="563"/>
      <c r="K6" s="903"/>
      <c r="L6" s="551" t="s">
        <v>0</v>
      </c>
      <c r="M6" s="551" t="s">
        <v>1</v>
      </c>
      <c r="N6" s="551" t="s">
        <v>0</v>
      </c>
      <c r="O6" s="551" t="s">
        <v>1</v>
      </c>
      <c r="P6" s="551" t="s">
        <v>0</v>
      </c>
      <c r="Q6" s="551" t="s">
        <v>1</v>
      </c>
      <c r="R6" s="551" t="s">
        <v>0</v>
      </c>
      <c r="S6" s="551" t="s">
        <v>1</v>
      </c>
      <c r="T6" s="563"/>
      <c r="U6" s="563"/>
      <c r="V6" s="563"/>
    </row>
    <row r="7" spans="1:22" ht="15" customHeight="1" x14ac:dyDescent="0.2">
      <c r="A7" s="183" t="s">
        <v>147</v>
      </c>
      <c r="B7" s="206">
        <v>1684</v>
      </c>
      <c r="C7" s="625">
        <v>0.81431334622823981</v>
      </c>
      <c r="D7" s="206">
        <v>1315</v>
      </c>
      <c r="E7" s="625">
        <v>0.81122763726095004</v>
      </c>
      <c r="F7" s="206">
        <v>268</v>
      </c>
      <c r="G7" s="625">
        <v>0.79525222551928787</v>
      </c>
      <c r="H7" s="206">
        <v>101</v>
      </c>
      <c r="I7" s="625">
        <v>0.91818181818181821</v>
      </c>
      <c r="J7" s="563"/>
      <c r="K7" s="183" t="s">
        <v>147</v>
      </c>
      <c r="L7" s="206">
        <v>31755</v>
      </c>
      <c r="M7" s="625">
        <v>0.79333949584030783</v>
      </c>
      <c r="N7" s="206">
        <v>24967</v>
      </c>
      <c r="O7" s="625">
        <v>0.79981419784725782</v>
      </c>
      <c r="P7" s="206">
        <v>4820</v>
      </c>
      <c r="Q7" s="625">
        <v>0.7410824108241082</v>
      </c>
      <c r="R7" s="206">
        <v>1968</v>
      </c>
      <c r="S7" s="625">
        <v>0.85305591677503256</v>
      </c>
      <c r="T7" s="563"/>
      <c r="U7" s="563"/>
      <c r="V7" s="563"/>
    </row>
    <row r="8" spans="1:22" ht="15" customHeight="1" x14ac:dyDescent="0.2">
      <c r="A8" s="183" t="s">
        <v>148</v>
      </c>
      <c r="B8" s="206">
        <v>384</v>
      </c>
      <c r="C8" s="625">
        <v>0.18568665377176016</v>
      </c>
      <c r="D8" s="206">
        <v>306</v>
      </c>
      <c r="E8" s="625">
        <v>0.18877236273904996</v>
      </c>
      <c r="F8" s="206">
        <v>69</v>
      </c>
      <c r="G8" s="625">
        <v>0.20474777448071216</v>
      </c>
      <c r="H8" s="206">
        <v>9</v>
      </c>
      <c r="I8" s="625">
        <v>8.1818181818181818E-2</v>
      </c>
      <c r="J8" s="563"/>
      <c r="K8" s="183" t="s">
        <v>148</v>
      </c>
      <c r="L8" s="206">
        <v>8272</v>
      </c>
      <c r="M8" s="625">
        <v>0.2066605041596922</v>
      </c>
      <c r="N8" s="206">
        <v>6249</v>
      </c>
      <c r="O8" s="625">
        <v>0.20018580215274218</v>
      </c>
      <c r="P8" s="206">
        <v>1684</v>
      </c>
      <c r="Q8" s="625">
        <v>0.25891758917589175</v>
      </c>
      <c r="R8" s="206">
        <v>339</v>
      </c>
      <c r="S8" s="625">
        <v>0.14694408322496749</v>
      </c>
      <c r="T8" s="563"/>
      <c r="U8" s="563"/>
      <c r="V8" s="563"/>
    </row>
    <row r="9" spans="1:22" ht="15" customHeight="1" x14ac:dyDescent="0.2">
      <c r="A9" s="216" t="s">
        <v>105</v>
      </c>
      <c r="B9" s="206">
        <v>2068</v>
      </c>
      <c r="C9" s="625">
        <v>1</v>
      </c>
      <c r="D9" s="206">
        <v>1621</v>
      </c>
      <c r="E9" s="625">
        <v>1</v>
      </c>
      <c r="F9" s="206">
        <v>337</v>
      </c>
      <c r="G9" s="625">
        <v>1</v>
      </c>
      <c r="H9" s="206">
        <v>110</v>
      </c>
      <c r="I9" s="625">
        <v>1</v>
      </c>
      <c r="K9" s="216" t="s">
        <v>105</v>
      </c>
      <c r="L9" s="206">
        <v>40027</v>
      </c>
      <c r="M9" s="625">
        <v>1</v>
      </c>
      <c r="N9" s="206">
        <v>31216</v>
      </c>
      <c r="O9" s="625">
        <v>1</v>
      </c>
      <c r="P9" s="206">
        <v>6504</v>
      </c>
      <c r="Q9" s="625">
        <v>1</v>
      </c>
      <c r="R9" s="206">
        <v>2307</v>
      </c>
      <c r="S9" s="625">
        <v>1</v>
      </c>
      <c r="T9" s="3"/>
    </row>
    <row r="10" spans="1:22" ht="15" customHeight="1" x14ac:dyDescent="0.25">
      <c r="A10" s="217" t="s">
        <v>98</v>
      </c>
      <c r="B10"/>
      <c r="C10"/>
      <c r="D10"/>
      <c r="E10"/>
      <c r="F10"/>
      <c r="G10"/>
      <c r="H10"/>
      <c r="I10"/>
      <c r="K10" s="217" t="s">
        <v>98</v>
      </c>
      <c r="L10"/>
      <c r="M10"/>
      <c r="N10"/>
      <c r="O10"/>
      <c r="P10"/>
      <c r="Q10"/>
      <c r="R10"/>
      <c r="S10"/>
    </row>
    <row r="11" spans="1:22" ht="15" customHeight="1" x14ac:dyDescent="0.25">
      <c r="A11" s="217" t="s">
        <v>4</v>
      </c>
      <c r="B11"/>
      <c r="C11"/>
      <c r="D11"/>
      <c r="E11"/>
      <c r="F11"/>
      <c r="G11"/>
      <c r="H11"/>
      <c r="I11"/>
      <c r="K11" s="217" t="s">
        <v>4</v>
      </c>
      <c r="L11"/>
      <c r="M11"/>
      <c r="N11"/>
      <c r="O11"/>
      <c r="P11"/>
      <c r="Q11"/>
      <c r="R11"/>
      <c r="S11"/>
    </row>
    <row r="12" spans="1:22" ht="24" customHeight="1" x14ac:dyDescent="0.2">
      <c r="A12" s="482" t="s">
        <v>419</v>
      </c>
      <c r="B12" s="626"/>
      <c r="C12" s="627"/>
      <c r="D12" s="605"/>
      <c r="E12" s="627"/>
      <c r="F12" s="113"/>
      <c r="G12" s="597"/>
      <c r="H12" s="113"/>
      <c r="I12" s="52"/>
      <c r="J12" s="52"/>
      <c r="K12" s="989" t="s">
        <v>420</v>
      </c>
      <c r="L12" s="989"/>
      <c r="M12" s="989"/>
      <c r="N12" s="989"/>
      <c r="O12" s="989"/>
      <c r="P12" s="989"/>
      <c r="Q12" s="989"/>
      <c r="R12" s="989"/>
      <c r="S12" s="989"/>
      <c r="T12" s="989"/>
      <c r="U12" s="52"/>
      <c r="V12" s="52"/>
    </row>
    <row r="13" spans="1:22" ht="15" customHeight="1" x14ac:dyDescent="0.2">
      <c r="A13" s="615"/>
      <c r="B13" s="626"/>
      <c r="C13" s="627"/>
      <c r="D13" s="605"/>
      <c r="E13" s="627"/>
      <c r="F13" s="113"/>
      <c r="G13" s="597"/>
      <c r="H13" s="113"/>
      <c r="I13" s="52"/>
      <c r="J13" s="52"/>
      <c r="K13" s="52"/>
      <c r="L13" s="615"/>
      <c r="M13" s="626"/>
      <c r="N13" s="627"/>
      <c r="O13" s="605"/>
      <c r="P13" s="627"/>
      <c r="Q13" s="113"/>
      <c r="R13" s="597"/>
      <c r="S13" s="113"/>
      <c r="T13" s="52"/>
      <c r="U13" s="52"/>
      <c r="V13" s="52"/>
    </row>
    <row r="14" spans="1:22" ht="15" customHeight="1" x14ac:dyDescent="0.2">
      <c r="A14" s="555"/>
      <c r="B14" s="626"/>
      <c r="C14" s="627"/>
      <c r="D14" s="605"/>
      <c r="E14" s="627"/>
      <c r="F14" s="113"/>
      <c r="G14" s="597"/>
      <c r="H14" s="113"/>
      <c r="I14" s="52"/>
      <c r="J14" s="52"/>
      <c r="K14" s="52"/>
      <c r="L14" s="555"/>
      <c r="M14" s="626"/>
      <c r="N14" s="627"/>
      <c r="O14" s="605"/>
      <c r="P14" s="627"/>
      <c r="Q14" s="113"/>
      <c r="R14" s="597"/>
      <c r="S14" s="113"/>
      <c r="T14" s="52"/>
      <c r="U14" s="52"/>
      <c r="V14" s="52"/>
    </row>
    <row r="15" spans="1:22" ht="24.75" customHeight="1" x14ac:dyDescent="0.25">
      <c r="A15" s="481"/>
      <c r="B15" s="217"/>
      <c r="C15" s="217"/>
      <c r="D15"/>
      <c r="E15"/>
      <c r="F15" s="113"/>
      <c r="G15" s="597"/>
      <c r="H15" s="113"/>
      <c r="I15" s="52"/>
      <c r="J15" s="52"/>
      <c r="K15" s="1003"/>
      <c r="L15" s="1003" t="s">
        <v>149</v>
      </c>
      <c r="M15" s="1004" t="s">
        <v>153</v>
      </c>
      <c r="N15" s="1004" t="s">
        <v>145</v>
      </c>
      <c r="O15" s="1004" t="s">
        <v>264</v>
      </c>
      <c r="P15" s="627"/>
      <c r="Q15" s="113"/>
      <c r="R15" s="597"/>
      <c r="S15" s="113"/>
      <c r="T15" s="52"/>
      <c r="U15" s="52"/>
      <c r="V15" s="52"/>
    </row>
    <row r="16" spans="1:22" ht="22.5" customHeight="1" x14ac:dyDescent="0.2">
      <c r="A16" s="1003"/>
      <c r="B16" s="1003" t="s">
        <v>149</v>
      </c>
      <c r="C16" s="1004" t="s">
        <v>153</v>
      </c>
      <c r="D16" s="1004" t="s">
        <v>145</v>
      </c>
      <c r="E16" s="1004" t="s">
        <v>264</v>
      </c>
      <c r="F16" s="113"/>
      <c r="G16" s="597"/>
      <c r="H16" s="113"/>
      <c r="K16" s="1003"/>
      <c r="L16" s="1003"/>
      <c r="M16" s="1003"/>
      <c r="N16" s="1003"/>
      <c r="O16" s="1003"/>
      <c r="P16" s="627"/>
      <c r="Q16" s="113"/>
      <c r="R16" s="597"/>
      <c r="S16" s="113"/>
    </row>
    <row r="17" spans="1:20" customFormat="1" ht="15" customHeight="1" x14ac:dyDescent="0.25">
      <c r="A17" s="1003"/>
      <c r="B17" s="1003"/>
      <c r="C17" s="1003"/>
      <c r="D17" s="1003"/>
      <c r="E17" s="1003"/>
      <c r="F17" s="113"/>
      <c r="G17" s="597"/>
      <c r="H17" s="113"/>
      <c r="K17" s="620" t="s">
        <v>147</v>
      </c>
      <c r="L17" s="624">
        <f>L7</f>
        <v>31755</v>
      </c>
      <c r="M17" s="624">
        <f>N7</f>
        <v>24967</v>
      </c>
      <c r="N17" s="624">
        <f>P7</f>
        <v>4820</v>
      </c>
      <c r="O17" s="624">
        <f>R7</f>
        <v>1968</v>
      </c>
      <c r="P17" s="627"/>
      <c r="Q17" s="113"/>
      <c r="R17" s="597"/>
      <c r="S17" s="113"/>
    </row>
    <row r="18" spans="1:20" customFormat="1" ht="15" customHeight="1" x14ac:dyDescent="0.25">
      <c r="A18" s="620" t="s">
        <v>147</v>
      </c>
      <c r="B18" s="624">
        <f>B7</f>
        <v>1684</v>
      </c>
      <c r="C18" s="624">
        <f>D7</f>
        <v>1315</v>
      </c>
      <c r="D18" s="624">
        <f>F7</f>
        <v>268</v>
      </c>
      <c r="E18" s="624">
        <f>H7</f>
        <v>101</v>
      </c>
      <c r="F18" s="113"/>
      <c r="G18" s="597"/>
      <c r="H18" s="113"/>
      <c r="I18" s="598"/>
      <c r="K18" s="620" t="s">
        <v>148</v>
      </c>
      <c r="L18" s="624">
        <f>L8</f>
        <v>8272</v>
      </c>
      <c r="M18" s="624">
        <f>N8</f>
        <v>6249</v>
      </c>
      <c r="N18" s="624">
        <f>P8</f>
        <v>1684</v>
      </c>
      <c r="O18" s="624">
        <f>R8</f>
        <v>339</v>
      </c>
      <c r="P18" s="627"/>
      <c r="Q18" s="113"/>
      <c r="R18" s="597"/>
      <c r="S18" s="113"/>
      <c r="T18" s="11"/>
    </row>
    <row r="19" spans="1:20" customFormat="1" ht="15" customHeight="1" x14ac:dyDescent="0.25">
      <c r="A19" s="620" t="s">
        <v>148</v>
      </c>
      <c r="B19" s="624">
        <f>B8</f>
        <v>384</v>
      </c>
      <c r="C19" s="624">
        <f>D8</f>
        <v>306</v>
      </c>
      <c r="D19" s="624">
        <f>F8</f>
        <v>69</v>
      </c>
      <c r="E19" s="624">
        <f>H8</f>
        <v>9</v>
      </c>
      <c r="F19" s="3"/>
      <c r="G19" s="3"/>
      <c r="H19" s="3"/>
      <c r="I19" s="628"/>
      <c r="K19" s="629"/>
      <c r="L19" s="624"/>
      <c r="M19" s="624"/>
      <c r="N19" s="624"/>
      <c r="O19" s="624"/>
      <c r="P19" s="627"/>
      <c r="Q19" s="630"/>
      <c r="R19" s="630"/>
      <c r="S19" s="631"/>
      <c r="T19" s="631"/>
    </row>
    <row r="20" spans="1:20" customFormat="1" ht="15" customHeight="1" x14ac:dyDescent="0.25">
      <c r="A20" s="629"/>
      <c r="B20" s="624"/>
      <c r="C20" s="624"/>
      <c r="D20" s="624"/>
      <c r="E20" s="624"/>
      <c r="I20" s="563"/>
      <c r="L20" s="4"/>
      <c r="Q20" s="563"/>
      <c r="R20" s="563"/>
      <c r="S20" s="563"/>
      <c r="T20" s="563"/>
    </row>
    <row r="21" spans="1:20" customFormat="1" ht="15" customHeight="1" x14ac:dyDescent="0.25">
      <c r="A21" s="599"/>
      <c r="B21" s="563"/>
      <c r="C21" s="563"/>
      <c r="D21" s="563"/>
      <c r="E21" s="563"/>
      <c r="F21" s="563"/>
      <c r="G21" s="563"/>
      <c r="H21" s="563"/>
      <c r="I21" s="563"/>
      <c r="L21" s="599"/>
      <c r="M21" s="563"/>
      <c r="N21" s="563"/>
      <c r="O21" s="563"/>
      <c r="P21" s="563"/>
      <c r="Q21" s="563"/>
      <c r="R21" s="563"/>
      <c r="S21" s="563"/>
      <c r="T21" s="563"/>
    </row>
    <row r="22" spans="1:20" customFormat="1" ht="15" customHeight="1" x14ac:dyDescent="0.25"/>
    <row r="23" spans="1:20" customFormat="1" ht="15" customHeight="1" x14ac:dyDescent="0.25">
      <c r="L23" s="481"/>
      <c r="M23" s="481"/>
      <c r="N23" s="481"/>
    </row>
    <row r="24" spans="1:20" customFormat="1" ht="19.5" customHeight="1" x14ac:dyDescent="0.25">
      <c r="L24" s="601"/>
      <c r="M24" s="603"/>
      <c r="N24" s="603"/>
    </row>
    <row r="25" spans="1:20" customFormat="1" ht="15" customHeight="1" x14ac:dyDescent="0.25">
      <c r="L25" s="604"/>
      <c r="M25" s="605"/>
      <c r="N25" s="605"/>
    </row>
    <row r="26" spans="1:20" customFormat="1" ht="15" customHeight="1" x14ac:dyDescent="0.25">
      <c r="L26" s="604"/>
      <c r="M26" s="605"/>
      <c r="N26" s="605"/>
    </row>
    <row r="27" spans="1:20" customFormat="1" ht="15" customHeight="1" x14ac:dyDescent="0.25">
      <c r="L27" s="589"/>
      <c r="M27" s="607"/>
      <c r="N27" s="607"/>
    </row>
    <row r="28" spans="1:20" customFormat="1" ht="15" customHeight="1" x14ac:dyDescent="0.25"/>
    <row r="29" spans="1:20" ht="15" customHeight="1" x14ac:dyDescent="0.25">
      <c r="A29" s="217" t="s">
        <v>98</v>
      </c>
      <c r="B29"/>
      <c r="C29"/>
      <c r="D29"/>
      <c r="E29"/>
      <c r="F29"/>
      <c r="G29"/>
      <c r="H29"/>
      <c r="I29"/>
      <c r="K29" s="217" t="s">
        <v>98</v>
      </c>
      <c r="L29"/>
      <c r="M29"/>
      <c r="N29"/>
      <c r="O29"/>
      <c r="P29"/>
      <c r="Q29"/>
      <c r="R29"/>
      <c r="S29"/>
    </row>
    <row r="30" spans="1:20" ht="15" customHeight="1" x14ac:dyDescent="0.25">
      <c r="A30" s="217" t="s">
        <v>4</v>
      </c>
      <c r="B30"/>
      <c r="C30"/>
      <c r="D30"/>
      <c r="E30"/>
      <c r="F30"/>
      <c r="G30"/>
      <c r="H30"/>
      <c r="I30"/>
      <c r="K30" s="217" t="s">
        <v>4</v>
      </c>
      <c r="L30"/>
      <c r="M30"/>
      <c r="N30"/>
      <c r="O30"/>
      <c r="P30"/>
      <c r="Q30"/>
      <c r="R30"/>
      <c r="S30"/>
    </row>
    <row r="31" spans="1:20" customFormat="1" ht="24.75" customHeight="1" x14ac:dyDescent="0.25">
      <c r="A31" s="482" t="s">
        <v>419</v>
      </c>
      <c r="K31" s="989" t="s">
        <v>420</v>
      </c>
      <c r="L31" s="989"/>
      <c r="M31" s="989"/>
      <c r="N31" s="989"/>
      <c r="O31" s="989"/>
      <c r="P31" s="989"/>
      <c r="Q31" s="989"/>
      <c r="R31" s="989"/>
      <c r="S31" s="483"/>
      <c r="T31" s="483"/>
    </row>
    <row r="32" spans="1:20" customFormat="1" ht="15" customHeight="1" x14ac:dyDescent="0.25"/>
    <row r="33" spans="1:20" customFormat="1" ht="15" customHeight="1" x14ac:dyDescent="0.25"/>
    <row r="34" spans="1:20" customFormat="1" ht="15" customHeight="1" x14ac:dyDescent="0.25"/>
    <row r="35" spans="1:20" customFormat="1" ht="15" customHeight="1" x14ac:dyDescent="0.25"/>
    <row r="36" spans="1:20" customFormat="1" ht="15" customHeight="1" x14ac:dyDescent="0.25">
      <c r="A36" s="3"/>
      <c r="L36" s="3"/>
    </row>
    <row r="37" spans="1:20" customFormat="1" ht="15" customHeight="1" x14ac:dyDescent="0.25">
      <c r="A37" s="4"/>
      <c r="L37" s="4"/>
    </row>
    <row r="38" spans="1:20" customFormat="1" ht="15" customHeight="1" x14ac:dyDescent="0.25">
      <c r="A38" s="608"/>
      <c r="B38" s="600"/>
      <c r="C38" s="600"/>
      <c r="D38" s="600"/>
      <c r="E38" s="600"/>
      <c r="F38" s="600"/>
      <c r="G38" s="600"/>
      <c r="H38" s="600"/>
      <c r="I38" s="600"/>
      <c r="J38" s="600"/>
      <c r="K38" s="600"/>
    </row>
    <row r="39" spans="1:20" customFormat="1" ht="15" customHeight="1" x14ac:dyDescent="0.25">
      <c r="A39" s="599"/>
      <c r="B39" s="600"/>
      <c r="C39" s="600"/>
      <c r="D39" s="600"/>
      <c r="E39" s="600"/>
      <c r="F39" s="600"/>
      <c r="G39" s="600"/>
      <c r="H39" s="600"/>
      <c r="I39" s="600"/>
      <c r="J39" s="600"/>
      <c r="K39" s="600"/>
      <c r="L39" s="599"/>
    </row>
    <row r="40" spans="1:20" customFormat="1" ht="15" customHeight="1" x14ac:dyDescent="0.25">
      <c r="A40" s="4"/>
      <c r="B40" s="600"/>
      <c r="C40" s="600"/>
      <c r="D40" s="600"/>
      <c r="E40" s="600"/>
      <c r="F40" s="600"/>
      <c r="G40" s="600"/>
      <c r="H40" s="600"/>
      <c r="I40" s="600"/>
      <c r="J40" s="600"/>
      <c r="K40" s="600"/>
      <c r="L40" s="4"/>
    </row>
    <row r="41" spans="1:20" customFormat="1" ht="15" customHeight="1" x14ac:dyDescent="0.25"/>
    <row r="42" spans="1:20" customFormat="1" ht="15" customHeight="1" x14ac:dyDescent="0.25"/>
    <row r="43" spans="1:20" ht="15" customHeight="1" x14ac:dyDescent="0.2"/>
    <row r="44" spans="1:20" s="485" customFormat="1" ht="12" x14ac:dyDescent="0.2">
      <c r="H44" s="454" t="s">
        <v>316</v>
      </c>
      <c r="I44" s="454"/>
      <c r="J44" s="454"/>
      <c r="R44" s="454" t="s">
        <v>316</v>
      </c>
      <c r="S44" s="454"/>
      <c r="T44" s="454"/>
    </row>
  </sheetData>
  <mergeCells count="27">
    <mergeCell ref="A2:I2"/>
    <mergeCell ref="K2:S2"/>
    <mergeCell ref="A4:A6"/>
    <mergeCell ref="B4:C5"/>
    <mergeCell ref="D4:I4"/>
    <mergeCell ref="K4:K6"/>
    <mergeCell ref="L4:M5"/>
    <mergeCell ref="N4:S4"/>
    <mergeCell ref="D5:E5"/>
    <mergeCell ref="F5:G5"/>
    <mergeCell ref="H5:I5"/>
    <mergeCell ref="N5:O5"/>
    <mergeCell ref="P5:Q5"/>
    <mergeCell ref="R5:S5"/>
    <mergeCell ref="K12:R12"/>
    <mergeCell ref="S12:T12"/>
    <mergeCell ref="A16:A17"/>
    <mergeCell ref="B16:B17"/>
    <mergeCell ref="C16:C17"/>
    <mergeCell ref="D16:D17"/>
    <mergeCell ref="E16:E17"/>
    <mergeCell ref="K31:R31"/>
    <mergeCell ref="K15:K16"/>
    <mergeCell ref="L15:L16"/>
    <mergeCell ref="M15:M16"/>
    <mergeCell ref="N15:N16"/>
    <mergeCell ref="O15:O16"/>
  </mergeCells>
  <hyperlinks>
    <hyperlink ref="H1:J1" location="Inhalt_Jugendliche!A1" display="zurück zur Übersicht"/>
    <hyperlink ref="R1:T1" location="Inhalt_Jugendliche!A1" display="zurück zur Übersicht"/>
    <hyperlink ref="H44:J44" location="Inhalt_Jugendliche!A1" display="zurück zur Übersicht"/>
    <hyperlink ref="R44:T44"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4"/>
  <sheetViews>
    <sheetView showGridLines="0" view="pageLayout" zoomScale="80" zoomScaleNormal="100" zoomScalePageLayoutView="80" workbookViewId="0">
      <selection activeCell="A3" sqref="A3"/>
    </sheetView>
  </sheetViews>
  <sheetFormatPr baseColWidth="10" defaultColWidth="11.42578125" defaultRowHeight="14.25" x14ac:dyDescent="0.2"/>
  <cols>
    <col min="1" max="1" width="18" style="11" customWidth="1"/>
    <col min="2" max="2" width="8.28515625" style="11" customWidth="1"/>
    <col min="3" max="3" width="7.7109375" style="11" customWidth="1"/>
    <col min="4" max="4" width="8.140625" style="11" customWidth="1"/>
    <col min="5" max="10" width="7.7109375" style="11" customWidth="1"/>
    <col min="11" max="11" width="13.85546875" style="11" customWidth="1"/>
    <col min="12" max="19" width="8" style="11" customWidth="1"/>
    <col min="20" max="22" width="7.5703125" style="11" customWidth="1"/>
    <col min="23" max="16384" width="11.42578125" style="11"/>
  </cols>
  <sheetData>
    <row r="1" spans="1:22" ht="15" x14ac:dyDescent="0.25">
      <c r="H1" s="454" t="s">
        <v>316</v>
      </c>
      <c r="I1" s="454"/>
      <c r="J1" s="454"/>
      <c r="K1" s="365"/>
      <c r="R1" s="454" t="s">
        <v>316</v>
      </c>
      <c r="S1" s="454"/>
      <c r="T1" s="454"/>
    </row>
    <row r="2" spans="1:22" ht="24.75" customHeight="1" x14ac:dyDescent="0.25">
      <c r="A2" s="996" t="s">
        <v>416</v>
      </c>
      <c r="B2" s="996"/>
      <c r="C2" s="996"/>
      <c r="D2" s="996"/>
      <c r="E2" s="996"/>
      <c r="F2" s="996"/>
      <c r="G2" s="996"/>
      <c r="H2" s="996"/>
      <c r="I2" s="997"/>
      <c r="J2" s="53"/>
      <c r="K2" s="996" t="s">
        <v>417</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418</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450" t="s">
        <v>0</v>
      </c>
      <c r="C6" s="450" t="s">
        <v>1</v>
      </c>
      <c r="D6" s="450" t="s">
        <v>0</v>
      </c>
      <c r="E6" s="450" t="s">
        <v>1</v>
      </c>
      <c r="F6" s="450" t="s">
        <v>0</v>
      </c>
      <c r="G6" s="450" t="s">
        <v>1</v>
      </c>
      <c r="H6" s="450" t="s">
        <v>0</v>
      </c>
      <c r="I6" s="450" t="s">
        <v>1</v>
      </c>
      <c r="J6" s="7"/>
      <c r="K6" s="999"/>
      <c r="L6" s="450" t="s">
        <v>0</v>
      </c>
      <c r="M6" s="450" t="s">
        <v>1</v>
      </c>
      <c r="N6" s="450" t="s">
        <v>0</v>
      </c>
      <c r="O6" s="450" t="s">
        <v>1</v>
      </c>
      <c r="P6" s="450" t="s">
        <v>0</v>
      </c>
      <c r="Q6" s="450" t="s">
        <v>1</v>
      </c>
      <c r="R6" s="450" t="s">
        <v>0</v>
      </c>
      <c r="S6" s="450" t="s">
        <v>1</v>
      </c>
      <c r="T6" s="7"/>
      <c r="U6" s="7"/>
      <c r="V6" s="7"/>
    </row>
    <row r="7" spans="1:22" ht="15" customHeight="1" x14ac:dyDescent="0.2">
      <c r="A7" s="183" t="s">
        <v>147</v>
      </c>
      <c r="B7" s="221">
        <v>1737</v>
      </c>
      <c r="C7" s="215">
        <v>0.84156976744186052</v>
      </c>
      <c r="D7" s="221">
        <v>1372</v>
      </c>
      <c r="E7" s="215">
        <v>0.83151515151515154</v>
      </c>
      <c r="F7" s="221">
        <v>272</v>
      </c>
      <c r="G7" s="215">
        <v>0.86624203821656054</v>
      </c>
      <c r="H7" s="221">
        <v>93</v>
      </c>
      <c r="I7" s="215">
        <v>0.93</v>
      </c>
      <c r="J7" s="7"/>
      <c r="K7" s="183" t="s">
        <v>147</v>
      </c>
      <c r="L7" s="221">
        <v>33462</v>
      </c>
      <c r="M7" s="215">
        <v>0.81966490299823636</v>
      </c>
      <c r="N7" s="221">
        <v>25911</v>
      </c>
      <c r="O7" s="215">
        <v>0.81177355180300137</v>
      </c>
      <c r="P7" s="221">
        <v>5356</v>
      </c>
      <c r="Q7" s="215">
        <v>0.83348895113600996</v>
      </c>
      <c r="R7" s="221">
        <v>2195</v>
      </c>
      <c r="S7" s="215">
        <v>0.88543767648245264</v>
      </c>
      <c r="T7" s="7"/>
      <c r="U7" s="7"/>
      <c r="V7" s="7"/>
    </row>
    <row r="8" spans="1:22" ht="15" customHeight="1" x14ac:dyDescent="0.2">
      <c r="A8" s="183" t="s">
        <v>148</v>
      </c>
      <c r="B8" s="221">
        <v>327</v>
      </c>
      <c r="C8" s="215">
        <v>0.15843023255813954</v>
      </c>
      <c r="D8" s="221">
        <v>278</v>
      </c>
      <c r="E8" s="215">
        <v>0.16848484848484849</v>
      </c>
      <c r="F8" s="221">
        <v>42</v>
      </c>
      <c r="G8" s="215">
        <v>0.13375796178343949</v>
      </c>
      <c r="H8" s="221">
        <v>7</v>
      </c>
      <c r="I8" s="215">
        <v>7.0000000000000007E-2</v>
      </c>
      <c r="J8" s="7"/>
      <c r="K8" s="183" t="s">
        <v>148</v>
      </c>
      <c r="L8" s="221">
        <v>7362</v>
      </c>
      <c r="M8" s="215">
        <v>0.18033509700176367</v>
      </c>
      <c r="N8" s="221">
        <v>6008</v>
      </c>
      <c r="O8" s="215">
        <v>0.18822644819699866</v>
      </c>
      <c r="P8" s="221">
        <v>1070</v>
      </c>
      <c r="Q8" s="215">
        <v>0.16651104886399004</v>
      </c>
      <c r="R8" s="221">
        <v>284</v>
      </c>
      <c r="S8" s="215">
        <v>0.1145623235175474</v>
      </c>
      <c r="T8" s="7"/>
      <c r="U8" s="7"/>
      <c r="V8" s="7"/>
    </row>
    <row r="9" spans="1:22" ht="15" customHeight="1" x14ac:dyDescent="0.2">
      <c r="A9" s="216" t="s">
        <v>105</v>
      </c>
      <c r="B9" s="221">
        <v>2064</v>
      </c>
      <c r="C9" s="215">
        <v>1</v>
      </c>
      <c r="D9" s="221">
        <v>1650</v>
      </c>
      <c r="E9" s="215">
        <v>1</v>
      </c>
      <c r="F9" s="221">
        <v>314</v>
      </c>
      <c r="G9" s="215">
        <v>1</v>
      </c>
      <c r="H9" s="221">
        <v>100</v>
      </c>
      <c r="I9" s="215">
        <v>1</v>
      </c>
      <c r="J9" s="40"/>
      <c r="K9" s="216" t="s">
        <v>105</v>
      </c>
      <c r="L9" s="221">
        <v>40824</v>
      </c>
      <c r="M9" s="215">
        <v>1</v>
      </c>
      <c r="N9" s="221">
        <v>31919</v>
      </c>
      <c r="O9" s="215">
        <v>1</v>
      </c>
      <c r="P9" s="221">
        <v>6426</v>
      </c>
      <c r="Q9" s="215">
        <v>1</v>
      </c>
      <c r="R9" s="221">
        <v>2479</v>
      </c>
      <c r="S9" s="215">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217" t="s">
        <v>4</v>
      </c>
      <c r="B11"/>
      <c r="C11"/>
      <c r="D11"/>
      <c r="E11"/>
      <c r="F11"/>
      <c r="G11"/>
      <c r="H11"/>
      <c r="I11"/>
      <c r="J11" s="40"/>
      <c r="K11" s="217" t="s">
        <v>4</v>
      </c>
      <c r="L11"/>
      <c r="M11"/>
      <c r="N11"/>
      <c r="O11"/>
      <c r="P11"/>
      <c r="Q11"/>
      <c r="R11"/>
      <c r="S11"/>
      <c r="T11" s="40"/>
      <c r="U11" s="40"/>
      <c r="V11" s="40"/>
    </row>
    <row r="12" spans="1:22" ht="24" customHeight="1" x14ac:dyDescent="0.2">
      <c r="A12" s="482" t="s">
        <v>419</v>
      </c>
      <c r="B12" s="209"/>
      <c r="C12" s="210"/>
      <c r="D12" s="122"/>
      <c r="E12" s="210"/>
      <c r="F12" s="113"/>
      <c r="G12" s="58"/>
      <c r="H12" s="113"/>
      <c r="I12" s="64"/>
      <c r="J12" s="64"/>
      <c r="K12" s="989" t="s">
        <v>420</v>
      </c>
      <c r="L12" s="989"/>
      <c r="M12" s="989"/>
      <c r="N12" s="989"/>
      <c r="O12" s="989"/>
      <c r="P12" s="989"/>
      <c r="Q12" s="989"/>
      <c r="R12" s="989"/>
      <c r="S12" s="989"/>
      <c r="T12" s="989"/>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153</v>
      </c>
      <c r="N15" s="991" t="s">
        <v>145</v>
      </c>
      <c r="O15" s="991" t="s">
        <v>264</v>
      </c>
      <c r="P15" s="210"/>
      <c r="Q15" s="113"/>
      <c r="R15" s="58"/>
      <c r="S15" s="113"/>
      <c r="T15" s="52"/>
      <c r="U15" s="52"/>
      <c r="V15" s="52"/>
    </row>
    <row r="16" spans="1:22" ht="22.5" customHeight="1" x14ac:dyDescent="0.2">
      <c r="A16" s="990"/>
      <c r="B16" s="990" t="s">
        <v>149</v>
      </c>
      <c r="C16" s="991" t="s">
        <v>153</v>
      </c>
      <c r="D16" s="991" t="s">
        <v>145</v>
      </c>
      <c r="E16" s="991" t="s">
        <v>264</v>
      </c>
      <c r="F16" s="113"/>
      <c r="G16" s="58"/>
      <c r="H16" s="113"/>
      <c r="I16" s="63"/>
      <c r="J16" s="63"/>
      <c r="K16" s="990"/>
      <c r="L16" s="990"/>
      <c r="M16" s="990"/>
      <c r="N16" s="990"/>
      <c r="O16" s="990"/>
      <c r="P16" s="210"/>
      <c r="Q16" s="113"/>
      <c r="R16" s="58"/>
      <c r="S16" s="113"/>
    </row>
    <row r="17" spans="1:22" s="5" customFormat="1" ht="15" customHeight="1" x14ac:dyDescent="0.25">
      <c r="A17" s="990"/>
      <c r="B17" s="990"/>
      <c r="C17" s="990"/>
      <c r="D17" s="990"/>
      <c r="E17" s="990"/>
      <c r="F17" s="113"/>
      <c r="G17" s="58"/>
      <c r="H17" s="113"/>
      <c r="I17" s="59"/>
      <c r="J17" s="59"/>
      <c r="K17" s="47" t="s">
        <v>147</v>
      </c>
      <c r="L17" s="222">
        <f>L7</f>
        <v>33462</v>
      </c>
      <c r="M17" s="222">
        <f>N7</f>
        <v>25911</v>
      </c>
      <c r="N17" s="222">
        <f>P7</f>
        <v>5356</v>
      </c>
      <c r="O17" s="222">
        <f>R7</f>
        <v>2195</v>
      </c>
      <c r="P17" s="210"/>
      <c r="Q17" s="113"/>
      <c r="R17" s="58"/>
      <c r="S17" s="113"/>
    </row>
    <row r="18" spans="1:22" s="5" customFormat="1" ht="15" customHeight="1" x14ac:dyDescent="0.25">
      <c r="A18" s="47" t="s">
        <v>147</v>
      </c>
      <c r="B18" s="222">
        <f>B7</f>
        <v>1737</v>
      </c>
      <c r="C18" s="222">
        <f>D7</f>
        <v>1372</v>
      </c>
      <c r="D18" s="222">
        <f>F7</f>
        <v>272</v>
      </c>
      <c r="E18" s="222">
        <f>H7</f>
        <v>93</v>
      </c>
      <c r="F18" s="113"/>
      <c r="G18" s="58"/>
      <c r="H18" s="113"/>
      <c r="I18" s="65"/>
      <c r="J18" s="59"/>
      <c r="K18" s="47" t="s">
        <v>148</v>
      </c>
      <c r="L18" s="222">
        <f>L8</f>
        <v>7362</v>
      </c>
      <c r="M18" s="222">
        <f>N8</f>
        <v>6008</v>
      </c>
      <c r="N18" s="222">
        <f>P8</f>
        <v>1070</v>
      </c>
      <c r="O18" s="222">
        <f>R8</f>
        <v>284</v>
      </c>
      <c r="P18" s="210"/>
      <c r="Q18" s="113"/>
      <c r="R18" s="58"/>
      <c r="S18" s="113"/>
      <c r="T18" s="40"/>
    </row>
    <row r="19" spans="1:22" s="5" customFormat="1" ht="15" customHeight="1" x14ac:dyDescent="0.25">
      <c r="A19" s="47" t="s">
        <v>148</v>
      </c>
      <c r="B19" s="222">
        <f>B8</f>
        <v>327</v>
      </c>
      <c r="C19" s="222">
        <f>D8</f>
        <v>278</v>
      </c>
      <c r="D19" s="222">
        <f>F8</f>
        <v>42</v>
      </c>
      <c r="E19" s="222">
        <f>H8</f>
        <v>7</v>
      </c>
      <c r="F19" s="10"/>
      <c r="G19" s="10"/>
      <c r="H19" s="10"/>
      <c r="I19" s="14"/>
      <c r="J19" s="59"/>
      <c r="K19" s="219"/>
      <c r="L19" s="222"/>
      <c r="M19" s="222"/>
      <c r="N19" s="222"/>
      <c r="O19" s="222"/>
      <c r="P19" s="210"/>
      <c r="Q19" s="44"/>
      <c r="R19" s="44"/>
      <c r="S19" s="45"/>
      <c r="T19" s="45"/>
    </row>
    <row r="20" spans="1:22" s="5" customFormat="1" ht="15" customHeight="1" x14ac:dyDescent="0.25">
      <c r="A20" s="219"/>
      <c r="B20" s="222"/>
      <c r="C20" s="222"/>
      <c r="D20" s="222"/>
      <c r="E20" s="222"/>
      <c r="F20" s="59"/>
      <c r="G20" s="59"/>
      <c r="H20" s="59"/>
      <c r="I20" s="7"/>
      <c r="J20" s="59"/>
      <c r="K20" s="59"/>
      <c r="L20" s="61"/>
      <c r="M20" s="59"/>
      <c r="N20" s="59"/>
      <c r="O20" s="59"/>
      <c r="P20" s="59"/>
      <c r="Q20" s="7"/>
      <c r="R20" s="7"/>
      <c r="S20" s="7"/>
      <c r="T20" s="7"/>
    </row>
    <row r="21" spans="1:22" s="5" customFormat="1" ht="15" customHeight="1" x14ac:dyDescent="0.25">
      <c r="A21" s="15"/>
      <c r="B21" s="7"/>
      <c r="C21" s="7"/>
      <c r="D21" s="7"/>
      <c r="E21" s="7"/>
      <c r="F21" s="7"/>
      <c r="G21" s="7"/>
      <c r="H21" s="7"/>
      <c r="I21" s="7"/>
      <c r="J21" s="59"/>
      <c r="K21" s="59"/>
      <c r="L21" s="43"/>
      <c r="M21" s="7"/>
      <c r="N21" s="7"/>
      <c r="O21" s="7"/>
      <c r="P21" s="7"/>
      <c r="Q21" s="7"/>
      <c r="R21" s="7"/>
      <c r="S21" s="7"/>
      <c r="T21" s="7"/>
    </row>
    <row r="22" spans="1:22"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2" s="5" customFormat="1" ht="15" customHeight="1" x14ac:dyDescent="0.25">
      <c r="F23" s="59"/>
      <c r="G23" s="59"/>
      <c r="H23" s="59"/>
      <c r="I23" s="59"/>
      <c r="J23" s="59"/>
      <c r="K23" s="59"/>
      <c r="L23" s="46"/>
      <c r="M23" s="46"/>
      <c r="N23" s="46"/>
      <c r="O23" s="42"/>
      <c r="P23" s="42"/>
      <c r="Q23" s="42"/>
      <c r="R23" s="42"/>
      <c r="S23" s="42"/>
      <c r="T23" s="42"/>
    </row>
    <row r="24" spans="1:22" s="5" customFormat="1" ht="19.5" customHeight="1" x14ac:dyDescent="0.25">
      <c r="F24" s="59"/>
      <c r="G24" s="59"/>
      <c r="H24" s="59"/>
      <c r="I24" s="59"/>
      <c r="J24" s="59"/>
      <c r="K24" s="59"/>
      <c r="L24" s="123"/>
      <c r="M24" s="127"/>
      <c r="N24" s="127"/>
      <c r="O24" s="128"/>
      <c r="P24" s="59"/>
      <c r="Q24" s="59"/>
      <c r="R24" s="59"/>
      <c r="S24" s="59"/>
    </row>
    <row r="25" spans="1:22" s="5" customFormat="1" ht="15" customHeight="1" x14ac:dyDescent="0.25">
      <c r="F25" s="59"/>
      <c r="G25" s="59"/>
      <c r="H25" s="59"/>
      <c r="I25" s="59"/>
      <c r="J25" s="59"/>
      <c r="K25" s="59"/>
      <c r="L25" s="125"/>
      <c r="M25" s="122"/>
      <c r="N25" s="122"/>
      <c r="O25" s="59"/>
      <c r="P25" s="59"/>
      <c r="Q25" s="59"/>
      <c r="R25" s="59"/>
      <c r="S25" s="59"/>
    </row>
    <row r="26" spans="1:22" s="5" customFormat="1" ht="15" customHeight="1" x14ac:dyDescent="0.25">
      <c r="F26" s="59"/>
      <c r="G26" s="59"/>
      <c r="H26" s="59"/>
      <c r="I26" s="59"/>
      <c r="J26" s="59"/>
      <c r="K26" s="59"/>
      <c r="L26" s="125"/>
      <c r="M26" s="122"/>
      <c r="N26" s="122"/>
      <c r="O26" s="59"/>
      <c r="P26" s="59"/>
      <c r="Q26" s="59"/>
      <c r="R26" s="59"/>
      <c r="S26" s="59"/>
    </row>
    <row r="27" spans="1:22" s="5" customFormat="1" ht="15" customHeight="1" x14ac:dyDescent="0.25">
      <c r="F27" s="59"/>
      <c r="G27" s="59"/>
      <c r="H27" s="59"/>
      <c r="I27" s="59"/>
      <c r="J27" s="59"/>
      <c r="K27" s="59"/>
      <c r="L27" s="448"/>
      <c r="M27" s="67"/>
      <c r="N27" s="67"/>
      <c r="O27" s="59"/>
      <c r="P27" s="59"/>
      <c r="Q27" s="59"/>
      <c r="R27" s="59"/>
      <c r="S27" s="59"/>
    </row>
    <row r="28" spans="1:22"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2" ht="15" customHeight="1" x14ac:dyDescent="0.25">
      <c r="A29" s="217" t="s">
        <v>98</v>
      </c>
      <c r="B29"/>
      <c r="C29"/>
      <c r="D29"/>
      <c r="E29"/>
      <c r="F29"/>
      <c r="G29"/>
      <c r="H29"/>
      <c r="I29"/>
      <c r="J29" s="40"/>
      <c r="K29" s="217" t="s">
        <v>98</v>
      </c>
      <c r="L29"/>
      <c r="M29"/>
      <c r="N29"/>
      <c r="O29"/>
      <c r="P29"/>
      <c r="Q29"/>
      <c r="R29"/>
      <c r="S29"/>
      <c r="T29" s="40"/>
      <c r="U29" s="40"/>
      <c r="V29" s="40"/>
    </row>
    <row r="30" spans="1:22" ht="15" customHeight="1" x14ac:dyDescent="0.25">
      <c r="A30" s="217" t="s">
        <v>4</v>
      </c>
      <c r="B30"/>
      <c r="C30"/>
      <c r="D30"/>
      <c r="E30"/>
      <c r="F30"/>
      <c r="G30"/>
      <c r="H30"/>
      <c r="I30"/>
      <c r="J30" s="40"/>
      <c r="K30" s="217" t="s">
        <v>4</v>
      </c>
      <c r="L30"/>
      <c r="M30"/>
      <c r="N30"/>
      <c r="O30"/>
      <c r="P30"/>
      <c r="Q30"/>
      <c r="R30"/>
      <c r="S30"/>
      <c r="T30" s="40"/>
      <c r="U30" s="40"/>
      <c r="V30" s="40"/>
    </row>
    <row r="31" spans="1:22" s="5" customFormat="1" ht="24.75" customHeight="1" x14ac:dyDescent="0.25">
      <c r="A31" s="482" t="s">
        <v>419</v>
      </c>
      <c r="B31" s="59"/>
      <c r="C31" s="59"/>
      <c r="D31" s="59"/>
      <c r="E31" s="59"/>
      <c r="F31" s="59"/>
      <c r="G31" s="59"/>
      <c r="H31" s="59"/>
      <c r="I31" s="59"/>
      <c r="J31" s="59"/>
      <c r="K31" s="989" t="s">
        <v>420</v>
      </c>
      <c r="L31" s="989"/>
      <c r="M31" s="989"/>
      <c r="N31" s="989"/>
      <c r="O31" s="989"/>
      <c r="P31" s="989"/>
      <c r="Q31" s="989"/>
      <c r="R31" s="989"/>
      <c r="S31" s="483"/>
      <c r="T31" s="483"/>
    </row>
    <row r="32" spans="1:22"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59"/>
      <c r="C41" s="59"/>
      <c r="D41" s="59"/>
      <c r="E41" s="59"/>
      <c r="F41" s="59"/>
      <c r="G41" s="59"/>
      <c r="H41" s="59"/>
      <c r="I41" s="59"/>
      <c r="J41" s="59"/>
    </row>
    <row r="42" spans="1:20" s="5" customFormat="1" ht="15" customHeight="1" x14ac:dyDescent="0.25">
      <c r="A42" s="59"/>
      <c r="B42" s="59"/>
      <c r="C42" s="59"/>
      <c r="D42" s="59"/>
      <c r="E42" s="59"/>
      <c r="F42" s="59"/>
      <c r="G42" s="59"/>
      <c r="H42" s="59"/>
      <c r="I42" s="59"/>
      <c r="J42" s="59"/>
    </row>
    <row r="43" spans="1:20" ht="15" customHeight="1" x14ac:dyDescent="0.2">
      <c r="A43" s="63"/>
      <c r="B43" s="63"/>
      <c r="C43" s="63"/>
      <c r="D43" s="63"/>
      <c r="E43" s="63"/>
      <c r="F43" s="63"/>
      <c r="G43" s="63"/>
      <c r="H43" s="63"/>
      <c r="I43" s="63"/>
      <c r="J43" s="63"/>
    </row>
    <row r="44" spans="1:20" s="485" customFormat="1" ht="12" x14ac:dyDescent="0.2">
      <c r="A44" s="484"/>
      <c r="B44" s="484"/>
      <c r="C44" s="484"/>
      <c r="D44" s="484"/>
      <c r="E44" s="484"/>
      <c r="F44" s="484"/>
      <c r="G44" s="484"/>
      <c r="H44" s="454" t="s">
        <v>316</v>
      </c>
      <c r="I44" s="454"/>
      <c r="J44" s="454"/>
      <c r="R44" s="454" t="s">
        <v>316</v>
      </c>
      <c r="S44" s="454"/>
      <c r="T44" s="454"/>
    </row>
  </sheetData>
  <mergeCells count="27">
    <mergeCell ref="A2:I2"/>
    <mergeCell ref="K2:S2"/>
    <mergeCell ref="A4:A6"/>
    <mergeCell ref="B4:C5"/>
    <mergeCell ref="D4:I4"/>
    <mergeCell ref="K4:K6"/>
    <mergeCell ref="L4:M5"/>
    <mergeCell ref="N4:S4"/>
    <mergeCell ref="D5:E5"/>
    <mergeCell ref="F5:G5"/>
    <mergeCell ref="H5:I5"/>
    <mergeCell ref="N5:O5"/>
    <mergeCell ref="P5:Q5"/>
    <mergeCell ref="R5:S5"/>
    <mergeCell ref="K12:R12"/>
    <mergeCell ref="S12:T12"/>
    <mergeCell ref="A16:A17"/>
    <mergeCell ref="B16:B17"/>
    <mergeCell ref="C16:C17"/>
    <mergeCell ref="D16:D17"/>
    <mergeCell ref="E16:E17"/>
    <mergeCell ref="K31:R31"/>
    <mergeCell ref="K15:K16"/>
    <mergeCell ref="L15:L16"/>
    <mergeCell ref="M15:M16"/>
    <mergeCell ref="N15:N16"/>
    <mergeCell ref="O15:O16"/>
  </mergeCells>
  <hyperlinks>
    <hyperlink ref="H1:J1" location="Inhalt_Jugendliche!A1" display="zurück zur Übersicht"/>
    <hyperlink ref="R1:T1" location="Inhalt_Jugendliche!A1" display="zurück zur Übersicht"/>
    <hyperlink ref="H44:J44" location="Inhalt_Jugendliche!A1" display="zurück zur Übersicht"/>
    <hyperlink ref="R44:T44"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7"/>
  <sheetViews>
    <sheetView showGridLines="0" view="pageLayout" zoomScale="80" zoomScaleNormal="100" zoomScalePageLayoutView="80" workbookViewId="0">
      <selection activeCell="A2" sqref="A2:I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K1" s="365"/>
      <c r="R1" s="921" t="s">
        <v>316</v>
      </c>
      <c r="S1" s="921"/>
      <c r="T1" s="921"/>
    </row>
    <row r="2" spans="1:22" ht="24.75" customHeight="1" x14ac:dyDescent="0.25">
      <c r="A2" s="996" t="s">
        <v>368</v>
      </c>
      <c r="B2" s="996"/>
      <c r="C2" s="996"/>
      <c r="D2" s="996"/>
      <c r="E2" s="996"/>
      <c r="F2" s="996"/>
      <c r="G2" s="996"/>
      <c r="H2" s="996"/>
      <c r="I2" s="997"/>
      <c r="J2" s="53"/>
      <c r="K2" s="996" t="s">
        <v>372</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388" t="s">
        <v>0</v>
      </c>
      <c r="C6" s="388" t="s">
        <v>1</v>
      </c>
      <c r="D6" s="388" t="s">
        <v>0</v>
      </c>
      <c r="E6" s="388" t="s">
        <v>1</v>
      </c>
      <c r="F6" s="388" t="s">
        <v>0</v>
      </c>
      <c r="G6" s="388" t="s">
        <v>1</v>
      </c>
      <c r="H6" s="388" t="s">
        <v>0</v>
      </c>
      <c r="I6" s="388" t="s">
        <v>1</v>
      </c>
      <c r="J6" s="7"/>
      <c r="K6" s="999"/>
      <c r="L6" s="388" t="s">
        <v>0</v>
      </c>
      <c r="M6" s="388" t="s">
        <v>1</v>
      </c>
      <c r="N6" s="388" t="s">
        <v>0</v>
      </c>
      <c r="O6" s="388" t="s">
        <v>1</v>
      </c>
      <c r="P6" s="388" t="s">
        <v>0</v>
      </c>
      <c r="Q6" s="388" t="s">
        <v>1</v>
      </c>
      <c r="R6" s="388" t="s">
        <v>0</v>
      </c>
      <c r="S6" s="388" t="s">
        <v>1</v>
      </c>
      <c r="T6" s="7"/>
      <c r="U6" s="7"/>
      <c r="V6" s="7"/>
    </row>
    <row r="7" spans="1:22" ht="15" customHeight="1" x14ac:dyDescent="0.2">
      <c r="A7" s="183" t="s">
        <v>147</v>
      </c>
      <c r="B7" s="221">
        <v>1777</v>
      </c>
      <c r="C7" s="215">
        <v>0.83899905571293676</v>
      </c>
      <c r="D7" s="221">
        <v>1365</v>
      </c>
      <c r="E7" s="215">
        <v>0.82278481012658233</v>
      </c>
      <c r="F7" s="221">
        <v>276</v>
      </c>
      <c r="G7" s="215">
        <v>0.86792452830188682</v>
      </c>
      <c r="H7" s="221">
        <v>136</v>
      </c>
      <c r="I7" s="215">
        <v>0.96453900709219853</v>
      </c>
      <c r="J7" s="7"/>
      <c r="K7" s="183" t="s">
        <v>147</v>
      </c>
      <c r="L7" s="221">
        <v>34535</v>
      </c>
      <c r="M7" s="215">
        <v>0.82149908418373419</v>
      </c>
      <c r="N7" s="221">
        <v>26309</v>
      </c>
      <c r="O7" s="215">
        <v>0.80836354697965951</v>
      </c>
      <c r="P7" s="221">
        <v>5764</v>
      </c>
      <c r="Q7" s="215">
        <v>0.85519287833827895</v>
      </c>
      <c r="R7" s="221">
        <v>2462</v>
      </c>
      <c r="S7" s="215">
        <v>0.89429713040319647</v>
      </c>
      <c r="T7" s="7"/>
      <c r="U7" s="7"/>
      <c r="V7" s="7"/>
    </row>
    <row r="8" spans="1:22" ht="15" customHeight="1" x14ac:dyDescent="0.2">
      <c r="A8" s="183" t="s">
        <v>148</v>
      </c>
      <c r="B8" s="221">
        <v>341</v>
      </c>
      <c r="C8" s="215">
        <v>0.16100094428706327</v>
      </c>
      <c r="D8" s="221">
        <v>294</v>
      </c>
      <c r="E8" s="215">
        <v>0.17721518987341772</v>
      </c>
      <c r="F8" s="221">
        <v>42</v>
      </c>
      <c r="G8" s="215">
        <v>0.13207547169811321</v>
      </c>
      <c r="H8" s="221">
        <v>5</v>
      </c>
      <c r="I8" s="215">
        <v>3.5460992907801421E-2</v>
      </c>
      <c r="J8" s="7"/>
      <c r="K8" s="183" t="s">
        <v>148</v>
      </c>
      <c r="L8" s="221">
        <v>7504</v>
      </c>
      <c r="M8" s="215">
        <v>0.17850091581626584</v>
      </c>
      <c r="N8" s="221">
        <v>6237</v>
      </c>
      <c r="O8" s="215">
        <v>0.19163645302034044</v>
      </c>
      <c r="P8" s="221">
        <v>976</v>
      </c>
      <c r="Q8" s="215">
        <v>0.14480712166172108</v>
      </c>
      <c r="R8" s="221">
        <v>291</v>
      </c>
      <c r="S8" s="215">
        <v>0.10570286959680349</v>
      </c>
      <c r="T8" s="7"/>
      <c r="U8" s="7"/>
      <c r="V8" s="7"/>
    </row>
    <row r="9" spans="1:22" ht="15" customHeight="1" x14ac:dyDescent="0.2">
      <c r="A9" s="216" t="s">
        <v>105</v>
      </c>
      <c r="B9" s="221">
        <v>2118</v>
      </c>
      <c r="C9" s="215">
        <v>1</v>
      </c>
      <c r="D9" s="221">
        <v>1659</v>
      </c>
      <c r="E9" s="215">
        <v>1</v>
      </c>
      <c r="F9" s="221">
        <v>318</v>
      </c>
      <c r="G9" s="215">
        <v>1</v>
      </c>
      <c r="H9" s="221">
        <v>141</v>
      </c>
      <c r="I9" s="215">
        <v>1</v>
      </c>
      <c r="J9" s="40"/>
      <c r="K9" s="216" t="s">
        <v>105</v>
      </c>
      <c r="L9" s="221">
        <v>42039</v>
      </c>
      <c r="M9" s="215">
        <v>1</v>
      </c>
      <c r="N9" s="221">
        <v>32546</v>
      </c>
      <c r="O9" s="215">
        <v>1</v>
      </c>
      <c r="P9" s="221">
        <v>6740</v>
      </c>
      <c r="Q9" s="215">
        <v>1</v>
      </c>
      <c r="R9" s="221">
        <v>2753</v>
      </c>
      <c r="S9" s="215">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4" t="s">
        <v>4</v>
      </c>
      <c r="B11"/>
      <c r="C11"/>
      <c r="D11"/>
      <c r="E11"/>
      <c r="F11"/>
      <c r="G11"/>
      <c r="H11"/>
      <c r="I11"/>
      <c r="J11" s="64"/>
      <c r="K11" s="4" t="s">
        <v>4</v>
      </c>
      <c r="L11"/>
      <c r="M11"/>
      <c r="N11"/>
      <c r="O11"/>
      <c r="P11"/>
      <c r="Q11"/>
      <c r="R11"/>
      <c r="S11"/>
      <c r="T11" s="64"/>
      <c r="U11" s="64"/>
      <c r="V11" s="64"/>
    </row>
    <row r="12" spans="1:22" ht="24" customHeight="1" x14ac:dyDescent="0.2">
      <c r="A12" s="211"/>
      <c r="B12" s="209"/>
      <c r="C12" s="210"/>
      <c r="D12" s="122"/>
      <c r="E12" s="210"/>
      <c r="F12" s="113"/>
      <c r="G12" s="58"/>
      <c r="H12" s="113"/>
      <c r="I12" s="64"/>
      <c r="J12" s="64"/>
      <c r="K12" s="1006" t="s">
        <v>373</v>
      </c>
      <c r="L12" s="1006"/>
      <c r="M12" s="1006"/>
      <c r="N12" s="1006"/>
      <c r="O12" s="1006"/>
      <c r="P12" s="1006"/>
      <c r="Q12" s="1006"/>
      <c r="R12" s="1006"/>
      <c r="S12" s="1006"/>
      <c r="T12" s="1006"/>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153</v>
      </c>
      <c r="N15" s="991" t="s">
        <v>145</v>
      </c>
      <c r="O15" s="991" t="s">
        <v>264</v>
      </c>
      <c r="P15" s="210"/>
      <c r="Q15" s="113"/>
      <c r="R15" s="58"/>
      <c r="S15" s="113"/>
      <c r="T15" s="52"/>
      <c r="U15" s="52"/>
      <c r="V15" s="52"/>
    </row>
    <row r="16" spans="1:22" ht="22.5" customHeight="1" x14ac:dyDescent="0.2">
      <c r="A16" s="990"/>
      <c r="B16" s="990" t="s">
        <v>149</v>
      </c>
      <c r="C16" s="991" t="s">
        <v>263</v>
      </c>
      <c r="D16" s="991" t="s">
        <v>145</v>
      </c>
      <c r="E16" s="991" t="s">
        <v>264</v>
      </c>
      <c r="F16" s="113"/>
      <c r="G16" s="58"/>
      <c r="H16" s="113"/>
      <c r="I16" s="63"/>
      <c r="J16" s="63"/>
      <c r="K16" s="990"/>
      <c r="L16" s="990"/>
      <c r="M16" s="990"/>
      <c r="N16" s="990"/>
      <c r="O16" s="990"/>
      <c r="P16" s="210"/>
      <c r="Q16" s="113"/>
      <c r="R16" s="58"/>
      <c r="S16" s="113"/>
    </row>
    <row r="17" spans="1:20" s="5" customFormat="1" ht="15" customHeight="1" x14ac:dyDescent="0.25">
      <c r="A17" s="990"/>
      <c r="B17" s="990"/>
      <c r="C17" s="990"/>
      <c r="D17" s="990"/>
      <c r="E17" s="990"/>
      <c r="F17" s="113"/>
      <c r="G17" s="58"/>
      <c r="H17" s="113"/>
      <c r="I17" s="59"/>
      <c r="J17" s="59"/>
      <c r="K17" s="47" t="s">
        <v>147</v>
      </c>
      <c r="L17" s="222">
        <f>L7</f>
        <v>34535</v>
      </c>
      <c r="M17" s="222">
        <f>N7</f>
        <v>26309</v>
      </c>
      <c r="N17" s="222">
        <f>P7</f>
        <v>5764</v>
      </c>
      <c r="O17" s="222">
        <f>R7</f>
        <v>2462</v>
      </c>
      <c r="P17" s="210"/>
      <c r="Q17" s="113"/>
      <c r="R17" s="58"/>
      <c r="S17" s="113"/>
    </row>
    <row r="18" spans="1:20" s="5" customFormat="1" ht="15" customHeight="1" x14ac:dyDescent="0.25">
      <c r="A18" s="47" t="s">
        <v>147</v>
      </c>
      <c r="B18" s="222">
        <v>1777</v>
      </c>
      <c r="C18" s="222">
        <v>1365</v>
      </c>
      <c r="D18" s="222">
        <v>276</v>
      </c>
      <c r="E18" s="222">
        <v>136</v>
      </c>
      <c r="F18" s="113"/>
      <c r="G18" s="58"/>
      <c r="H18" s="113"/>
      <c r="I18" s="65"/>
      <c r="J18" s="59"/>
      <c r="K18" s="47" t="s">
        <v>148</v>
      </c>
      <c r="L18" s="222">
        <f t="shared" ref="L18:L19" si="0">L8</f>
        <v>7504</v>
      </c>
      <c r="M18" s="222">
        <f t="shared" ref="M18:M19" si="1">N8</f>
        <v>6237</v>
      </c>
      <c r="N18" s="222">
        <f t="shared" ref="N18:N19" si="2">P8</f>
        <v>976</v>
      </c>
      <c r="O18" s="222">
        <f t="shared" ref="O18:O19" si="3">R8</f>
        <v>291</v>
      </c>
      <c r="P18" s="210"/>
      <c r="Q18" s="113"/>
      <c r="R18" s="58"/>
      <c r="S18" s="113"/>
      <c r="T18" s="40"/>
    </row>
    <row r="19" spans="1:20" s="5" customFormat="1" ht="15" customHeight="1" x14ac:dyDescent="0.25">
      <c r="A19" s="47" t="s">
        <v>148</v>
      </c>
      <c r="B19" s="222">
        <v>341</v>
      </c>
      <c r="C19" s="222">
        <v>294</v>
      </c>
      <c r="D19" s="222">
        <v>42</v>
      </c>
      <c r="E19" s="222">
        <v>5</v>
      </c>
      <c r="F19" s="10"/>
      <c r="G19" s="10"/>
      <c r="H19" s="10"/>
      <c r="I19" s="14"/>
      <c r="J19" s="59"/>
      <c r="K19" s="219" t="s">
        <v>105</v>
      </c>
      <c r="L19" s="222">
        <f t="shared" si="0"/>
        <v>42039</v>
      </c>
      <c r="M19" s="222">
        <f t="shared" si="1"/>
        <v>32546</v>
      </c>
      <c r="N19" s="222">
        <f t="shared" si="2"/>
        <v>6740</v>
      </c>
      <c r="O19" s="222">
        <f t="shared" si="3"/>
        <v>2753</v>
      </c>
      <c r="P19" s="210"/>
      <c r="Q19" s="44"/>
      <c r="R19" s="44"/>
      <c r="S19" s="45"/>
      <c r="T19" s="45"/>
    </row>
    <row r="20" spans="1:20" s="5" customFormat="1" ht="15" customHeight="1" x14ac:dyDescent="0.25">
      <c r="A20" s="219" t="s">
        <v>105</v>
      </c>
      <c r="B20" s="222">
        <v>2118</v>
      </c>
      <c r="C20" s="222">
        <v>1659</v>
      </c>
      <c r="D20" s="222">
        <v>318</v>
      </c>
      <c r="E20" s="222">
        <v>141</v>
      </c>
      <c r="F20" s="59"/>
      <c r="G20" s="59"/>
      <c r="H20" s="59"/>
      <c r="I20" s="7"/>
      <c r="J20" s="59"/>
      <c r="K20" s="59"/>
      <c r="L20" s="61"/>
      <c r="M20" s="59"/>
      <c r="N20" s="59"/>
      <c r="O20" s="59"/>
      <c r="P20" s="59"/>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F23" s="59"/>
      <c r="G23" s="59"/>
      <c r="H23" s="59"/>
      <c r="I23" s="59"/>
      <c r="J23" s="59"/>
      <c r="K23" s="59"/>
      <c r="L23" s="46"/>
      <c r="M23" s="46"/>
      <c r="N23" s="46"/>
      <c r="O23" s="42"/>
      <c r="P23" s="42"/>
      <c r="Q23" s="42"/>
      <c r="R23" s="42"/>
      <c r="S23" s="42"/>
      <c r="T23" s="42"/>
    </row>
    <row r="24" spans="1:20" s="5" customFormat="1" ht="19.5" customHeight="1" x14ac:dyDescent="0.25">
      <c r="F24" s="59"/>
      <c r="G24" s="59"/>
      <c r="H24" s="59"/>
      <c r="I24" s="59"/>
      <c r="J24" s="59"/>
      <c r="K24" s="59"/>
      <c r="L24" s="123"/>
      <c r="M24" s="127"/>
      <c r="N24" s="127"/>
      <c r="O24" s="128"/>
      <c r="P24" s="59"/>
      <c r="Q24" s="59"/>
      <c r="R24" s="59"/>
      <c r="S24" s="59"/>
    </row>
    <row r="25" spans="1:20" s="5" customFormat="1" ht="15" customHeight="1" x14ac:dyDescent="0.25">
      <c r="F25" s="59"/>
      <c r="G25" s="59"/>
      <c r="H25" s="59"/>
      <c r="I25" s="59"/>
      <c r="J25" s="59"/>
      <c r="K25" s="59"/>
      <c r="L25" s="125"/>
      <c r="M25" s="122"/>
      <c r="N25" s="122"/>
      <c r="O25" s="59"/>
      <c r="P25" s="59"/>
      <c r="Q25" s="59"/>
      <c r="R25" s="59"/>
      <c r="S25" s="59"/>
    </row>
    <row r="26" spans="1:20" s="5" customFormat="1" ht="15" customHeight="1" x14ac:dyDescent="0.25">
      <c r="F26" s="59"/>
      <c r="G26" s="59"/>
      <c r="H26" s="59"/>
      <c r="I26" s="59"/>
      <c r="J26" s="59"/>
      <c r="K26" s="59"/>
      <c r="L26" s="125"/>
      <c r="M26" s="122"/>
      <c r="N26" s="122"/>
      <c r="O26" s="59"/>
      <c r="P26" s="59"/>
      <c r="Q26" s="59"/>
      <c r="R26" s="59"/>
      <c r="S26" s="59"/>
    </row>
    <row r="27" spans="1:20" s="5" customFormat="1" ht="15" customHeight="1" x14ac:dyDescent="0.25">
      <c r="F27" s="59"/>
      <c r="G27" s="59"/>
      <c r="H27" s="59"/>
      <c r="I27" s="59"/>
      <c r="J27" s="59"/>
      <c r="K27" s="59"/>
      <c r="L27" s="387"/>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0" s="5" customFormat="1" ht="15" customHeight="1" x14ac:dyDescent="0.25">
      <c r="A30" s="4" t="s">
        <v>4</v>
      </c>
      <c r="B30" s="59"/>
      <c r="C30" s="59"/>
      <c r="D30" s="59"/>
      <c r="E30" s="59"/>
      <c r="F30" s="59"/>
      <c r="G30" s="59"/>
      <c r="H30" s="59"/>
      <c r="I30" s="59"/>
      <c r="J30" s="59"/>
      <c r="K30" s="4" t="s">
        <v>4</v>
      </c>
      <c r="L30" s="59"/>
      <c r="M30" s="59"/>
      <c r="N30" s="59"/>
      <c r="O30" s="59"/>
      <c r="P30" s="59"/>
      <c r="Q30" s="59"/>
      <c r="R30" s="59"/>
      <c r="S30" s="59"/>
    </row>
    <row r="31" spans="1:20" s="5" customFormat="1" ht="24.75" customHeight="1" x14ac:dyDescent="0.25">
      <c r="A31" s="59"/>
      <c r="B31" s="59"/>
      <c r="C31" s="59"/>
      <c r="D31" s="59"/>
      <c r="E31" s="59"/>
      <c r="F31" s="59"/>
      <c r="G31" s="59"/>
      <c r="H31" s="59"/>
      <c r="I31" s="59"/>
      <c r="J31" s="59"/>
      <c r="K31" s="1006" t="s">
        <v>373</v>
      </c>
      <c r="L31" s="1006"/>
      <c r="M31" s="1006"/>
      <c r="N31" s="1006"/>
      <c r="O31" s="1006"/>
      <c r="P31" s="1006"/>
      <c r="Q31" s="1006"/>
      <c r="R31" s="1006"/>
      <c r="S31" s="1006"/>
      <c r="T31" s="1006"/>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
      <c r="A46" s="63"/>
      <c r="B46" s="63"/>
      <c r="C46" s="63"/>
      <c r="D46" s="63"/>
      <c r="E46" s="63"/>
      <c r="F46" s="63"/>
      <c r="G46" s="63"/>
      <c r="H46" s="63"/>
      <c r="I46" s="63"/>
      <c r="J46" s="63"/>
    </row>
    <row r="47" spans="1:20" ht="15" x14ac:dyDescent="0.25">
      <c r="A47" s="63"/>
      <c r="B47" s="63"/>
      <c r="C47" s="63"/>
      <c r="D47" s="63"/>
      <c r="E47" s="63"/>
      <c r="F47" s="63"/>
      <c r="G47" s="63"/>
      <c r="H47" s="921" t="s">
        <v>316</v>
      </c>
      <c r="I47" s="921"/>
      <c r="J47" s="921"/>
      <c r="R47" s="921" t="s">
        <v>316</v>
      </c>
      <c r="S47" s="921"/>
      <c r="T47" s="921"/>
    </row>
  </sheetData>
  <mergeCells count="30">
    <mergeCell ref="R5:S5"/>
    <mergeCell ref="H1:J1"/>
    <mergeCell ref="R1:T1"/>
    <mergeCell ref="A2:I2"/>
    <mergeCell ref="K2:S2"/>
    <mergeCell ref="A4:A6"/>
    <mergeCell ref="B4:C5"/>
    <mergeCell ref="D4:I4"/>
    <mergeCell ref="K4:K6"/>
    <mergeCell ref="L4:M5"/>
    <mergeCell ref="N4:S4"/>
    <mergeCell ref="D5:E5"/>
    <mergeCell ref="F5:G5"/>
    <mergeCell ref="H5:I5"/>
    <mergeCell ref="N5:O5"/>
    <mergeCell ref="P5:Q5"/>
    <mergeCell ref="A16:A17"/>
    <mergeCell ref="B16:B17"/>
    <mergeCell ref="C16:C17"/>
    <mergeCell ref="D16:D17"/>
    <mergeCell ref="E16:E17"/>
    <mergeCell ref="H47:J47"/>
    <mergeCell ref="R47:T47"/>
    <mergeCell ref="K12:T12"/>
    <mergeCell ref="K31:T31"/>
    <mergeCell ref="K15:K16"/>
    <mergeCell ref="L15:L16"/>
    <mergeCell ref="M15:M16"/>
    <mergeCell ref="N15:N16"/>
    <mergeCell ref="O15:O16"/>
  </mergeCells>
  <hyperlinks>
    <hyperlink ref="H1:J1" location="Inhalt_Jugendliche!A1" display="zurück zur Übersicht"/>
    <hyperlink ref="R1:T1" location="Inhalt_Jugendliche!A1" display="zurück zur Übersicht"/>
    <hyperlink ref="H47:J47" location="Inhalt_Jugendliche!A1" display="zurück zur Übersicht"/>
    <hyperlink ref="R47:T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7"/>
  <sheetViews>
    <sheetView showGridLines="0" view="pageLayout" zoomScale="70" zoomScaleNormal="100" zoomScalePageLayoutView="70" workbookViewId="0">
      <selection activeCell="D31" sqref="D31"/>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K1" s="365"/>
      <c r="R1" s="921" t="s">
        <v>316</v>
      </c>
      <c r="S1" s="921"/>
      <c r="T1" s="921"/>
    </row>
    <row r="2" spans="1:22" ht="24.75" customHeight="1" x14ac:dyDescent="0.25">
      <c r="A2" s="996" t="s">
        <v>141</v>
      </c>
      <c r="B2" s="996"/>
      <c r="C2" s="996"/>
      <c r="D2" s="996"/>
      <c r="E2" s="996"/>
      <c r="F2" s="996"/>
      <c r="G2" s="996"/>
      <c r="H2" s="996"/>
      <c r="I2" s="997"/>
      <c r="J2" s="53"/>
      <c r="K2" s="996" t="s">
        <v>157</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213" t="s">
        <v>0</v>
      </c>
      <c r="C6" s="213" t="s">
        <v>1</v>
      </c>
      <c r="D6" s="213" t="s">
        <v>0</v>
      </c>
      <c r="E6" s="213" t="s">
        <v>1</v>
      </c>
      <c r="F6" s="213" t="s">
        <v>0</v>
      </c>
      <c r="G6" s="213" t="s">
        <v>1</v>
      </c>
      <c r="H6" s="213" t="s">
        <v>0</v>
      </c>
      <c r="I6" s="213" t="s">
        <v>1</v>
      </c>
      <c r="J6" s="7"/>
      <c r="K6" s="999"/>
      <c r="L6" s="213" t="s">
        <v>0</v>
      </c>
      <c r="M6" s="213" t="s">
        <v>1</v>
      </c>
      <c r="N6" s="213" t="s">
        <v>0</v>
      </c>
      <c r="O6" s="213" t="s">
        <v>1</v>
      </c>
      <c r="P6" s="213" t="s">
        <v>0</v>
      </c>
      <c r="Q6" s="213" t="s">
        <v>1</v>
      </c>
      <c r="R6" s="213" t="s">
        <v>0</v>
      </c>
      <c r="S6" s="213" t="s">
        <v>1</v>
      </c>
      <c r="T6" s="7"/>
      <c r="U6" s="7"/>
      <c r="V6" s="7"/>
    </row>
    <row r="7" spans="1:22" ht="15" customHeight="1" x14ac:dyDescent="0.2">
      <c r="A7" s="183" t="s">
        <v>147</v>
      </c>
      <c r="B7" s="214">
        <v>1841</v>
      </c>
      <c r="C7" s="215">
        <v>0.83190239493899687</v>
      </c>
      <c r="D7" s="214">
        <v>1415</v>
      </c>
      <c r="E7" s="215">
        <v>0.82459207459207462</v>
      </c>
      <c r="F7" s="214">
        <v>299</v>
      </c>
      <c r="G7" s="215">
        <v>0.8214285714285714</v>
      </c>
      <c r="H7" s="214">
        <v>127</v>
      </c>
      <c r="I7" s="215">
        <v>0.95488721804511278</v>
      </c>
      <c r="J7" s="7"/>
      <c r="K7" s="183" t="s">
        <v>147</v>
      </c>
      <c r="L7" s="221">
        <v>35334</v>
      </c>
      <c r="M7" s="215">
        <v>0.8126121153580792</v>
      </c>
      <c r="N7" s="221">
        <v>26920</v>
      </c>
      <c r="O7" s="215">
        <v>0.79670898813223234</v>
      </c>
      <c r="P7" s="221">
        <v>6029</v>
      </c>
      <c r="Q7" s="215">
        <v>0.85834282460136679</v>
      </c>
      <c r="R7" s="221">
        <v>2385</v>
      </c>
      <c r="S7" s="215">
        <v>0.89359310603222175</v>
      </c>
      <c r="T7" s="7"/>
      <c r="U7" s="7"/>
      <c r="V7" s="7"/>
    </row>
    <row r="8" spans="1:22" ht="15" customHeight="1" x14ac:dyDescent="0.2">
      <c r="A8" s="183" t="s">
        <v>148</v>
      </c>
      <c r="B8" s="214">
        <v>372</v>
      </c>
      <c r="C8" s="215">
        <v>0.16809760506100316</v>
      </c>
      <c r="D8" s="214">
        <v>301</v>
      </c>
      <c r="E8" s="215">
        <v>0.17540792540792541</v>
      </c>
      <c r="F8" s="214">
        <v>65</v>
      </c>
      <c r="G8" s="215">
        <v>0.17857142857142858</v>
      </c>
      <c r="H8" s="214">
        <v>6</v>
      </c>
      <c r="I8" s="215">
        <v>4.5112781954887216E-2</v>
      </c>
      <c r="J8" s="7"/>
      <c r="K8" s="183" t="s">
        <v>148</v>
      </c>
      <c r="L8" s="221">
        <v>8148</v>
      </c>
      <c r="M8" s="215">
        <v>0.1873878846419208</v>
      </c>
      <c r="N8" s="221">
        <v>6869</v>
      </c>
      <c r="O8" s="215">
        <v>0.20329101186776763</v>
      </c>
      <c r="P8" s="221">
        <v>995</v>
      </c>
      <c r="Q8" s="215">
        <v>0.14165717539863326</v>
      </c>
      <c r="R8" s="221">
        <v>284</v>
      </c>
      <c r="S8" s="215">
        <v>0.10640689396777819</v>
      </c>
      <c r="T8" s="7"/>
      <c r="U8" s="7"/>
      <c r="V8" s="7"/>
    </row>
    <row r="9" spans="1:22" ht="15" customHeight="1" x14ac:dyDescent="0.2">
      <c r="A9" s="216" t="s">
        <v>105</v>
      </c>
      <c r="B9" s="214">
        <v>2213</v>
      </c>
      <c r="C9" s="215">
        <v>1</v>
      </c>
      <c r="D9" s="214">
        <v>1716</v>
      </c>
      <c r="E9" s="215">
        <v>1</v>
      </c>
      <c r="F9" s="214">
        <v>364</v>
      </c>
      <c r="G9" s="215">
        <v>1</v>
      </c>
      <c r="H9" s="214">
        <v>133</v>
      </c>
      <c r="I9" s="215">
        <v>1</v>
      </c>
      <c r="J9" s="40"/>
      <c r="K9" s="216" t="s">
        <v>105</v>
      </c>
      <c r="L9" s="221">
        <v>43482</v>
      </c>
      <c r="M9" s="215">
        <v>1</v>
      </c>
      <c r="N9" s="221">
        <v>33789</v>
      </c>
      <c r="O9" s="215">
        <v>1</v>
      </c>
      <c r="P9" s="221">
        <v>7024</v>
      </c>
      <c r="Q9" s="215">
        <v>1</v>
      </c>
      <c r="R9" s="221">
        <v>2669</v>
      </c>
      <c r="S9" s="215">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4" t="s">
        <v>4</v>
      </c>
      <c r="B11"/>
      <c r="C11"/>
      <c r="D11"/>
      <c r="E11"/>
      <c r="F11"/>
      <c r="G11"/>
      <c r="H11"/>
      <c r="I11"/>
      <c r="J11" s="64"/>
      <c r="K11" s="4" t="s">
        <v>4</v>
      </c>
      <c r="L11"/>
      <c r="M11"/>
      <c r="N11"/>
      <c r="O11"/>
      <c r="P11"/>
      <c r="Q11"/>
      <c r="R11"/>
      <c r="S11"/>
      <c r="T11" s="64"/>
      <c r="U11" s="64"/>
      <c r="V11" s="64"/>
    </row>
    <row r="12" spans="1:22" ht="15" customHeight="1" x14ac:dyDescent="0.25">
      <c r="A12" s="211"/>
      <c r="B12" s="209"/>
      <c r="C12" s="210"/>
      <c r="D12" s="122"/>
      <c r="E12" s="210"/>
      <c r="F12" s="113"/>
      <c r="G12" s="58"/>
      <c r="H12" s="113"/>
      <c r="I12" s="64"/>
      <c r="J12" s="64"/>
      <c r="K12" s="4" t="s">
        <v>155</v>
      </c>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153</v>
      </c>
      <c r="N15" s="991" t="s">
        <v>145</v>
      </c>
      <c r="O15" s="991" t="s">
        <v>264</v>
      </c>
      <c r="P15" s="210"/>
      <c r="Q15" s="113"/>
      <c r="R15" s="58"/>
      <c r="S15" s="113"/>
      <c r="T15" s="52"/>
      <c r="U15" s="52"/>
      <c r="V15" s="52"/>
    </row>
    <row r="16" spans="1:22" ht="22.5" customHeight="1" x14ac:dyDescent="0.2">
      <c r="A16" s="990"/>
      <c r="B16" s="990" t="s">
        <v>149</v>
      </c>
      <c r="C16" s="991" t="s">
        <v>263</v>
      </c>
      <c r="D16" s="991" t="s">
        <v>145</v>
      </c>
      <c r="E16" s="991" t="s">
        <v>264</v>
      </c>
      <c r="F16" s="113"/>
      <c r="G16" s="58"/>
      <c r="H16" s="113"/>
      <c r="I16" s="63"/>
      <c r="J16" s="63"/>
      <c r="K16" s="990"/>
      <c r="L16" s="990"/>
      <c r="M16" s="990"/>
      <c r="N16" s="990"/>
      <c r="O16" s="990"/>
      <c r="P16" s="210"/>
      <c r="Q16" s="113"/>
      <c r="R16" s="58"/>
      <c r="S16" s="113"/>
    </row>
    <row r="17" spans="1:20" s="5" customFormat="1" ht="15" customHeight="1" x14ac:dyDescent="0.25">
      <c r="A17" s="990"/>
      <c r="B17" s="990"/>
      <c r="C17" s="990"/>
      <c r="D17" s="990"/>
      <c r="E17" s="990"/>
      <c r="F17" s="113"/>
      <c r="G17" s="58"/>
      <c r="H17" s="113"/>
      <c r="I17" s="59"/>
      <c r="J17" s="59"/>
      <c r="K17" s="47" t="s">
        <v>147</v>
      </c>
      <c r="L17" s="222">
        <f>L7</f>
        <v>35334</v>
      </c>
      <c r="M17" s="222">
        <f>N7</f>
        <v>26920</v>
      </c>
      <c r="N17" s="222">
        <f>P7</f>
        <v>6029</v>
      </c>
      <c r="O17" s="222">
        <f>R7</f>
        <v>2385</v>
      </c>
      <c r="P17" s="210"/>
      <c r="Q17" s="113"/>
      <c r="R17" s="58"/>
      <c r="S17" s="113"/>
    </row>
    <row r="18" spans="1:20" s="5" customFormat="1" ht="15" customHeight="1" x14ac:dyDescent="0.25">
      <c r="A18" s="47" t="s">
        <v>147</v>
      </c>
      <c r="B18" s="218">
        <f>B7</f>
        <v>1841</v>
      </c>
      <c r="C18" s="218">
        <f>D7</f>
        <v>1415</v>
      </c>
      <c r="D18" s="218">
        <f>F7</f>
        <v>299</v>
      </c>
      <c r="E18" s="218">
        <f>H7</f>
        <v>127</v>
      </c>
      <c r="F18" s="113"/>
      <c r="G18" s="58"/>
      <c r="H18" s="113"/>
      <c r="I18" s="65"/>
      <c r="J18" s="59"/>
      <c r="K18" s="47" t="s">
        <v>148</v>
      </c>
      <c r="L18" s="222">
        <f t="shared" ref="L18:L19" si="0">L8</f>
        <v>8148</v>
      </c>
      <c r="M18" s="222">
        <f t="shared" ref="M18:M19" si="1">N8</f>
        <v>6869</v>
      </c>
      <c r="N18" s="222">
        <f t="shared" ref="N18:N19" si="2">P8</f>
        <v>995</v>
      </c>
      <c r="O18" s="222">
        <f t="shared" ref="O18:O19" si="3">R8</f>
        <v>284</v>
      </c>
      <c r="P18" s="210"/>
      <c r="Q18" s="113"/>
      <c r="R18" s="58"/>
      <c r="S18" s="113"/>
      <c r="T18" s="40"/>
    </row>
    <row r="19" spans="1:20" s="5" customFormat="1" ht="15" customHeight="1" x14ac:dyDescent="0.25">
      <c r="A19" s="47" t="s">
        <v>148</v>
      </c>
      <c r="B19" s="218">
        <f t="shared" ref="B19:B20" si="4">B8</f>
        <v>372</v>
      </c>
      <c r="C19" s="218">
        <f t="shared" ref="C19:C20" si="5">D8</f>
        <v>301</v>
      </c>
      <c r="D19" s="218">
        <f t="shared" ref="D19:D20" si="6">F8</f>
        <v>65</v>
      </c>
      <c r="E19" s="218">
        <f t="shared" ref="E19:E20" si="7">H8</f>
        <v>6</v>
      </c>
      <c r="F19" s="10"/>
      <c r="G19" s="10"/>
      <c r="H19" s="10"/>
      <c r="I19" s="14"/>
      <c r="J19" s="59"/>
      <c r="K19" s="219" t="s">
        <v>105</v>
      </c>
      <c r="L19" s="222">
        <f t="shared" si="0"/>
        <v>43482</v>
      </c>
      <c r="M19" s="222">
        <f t="shared" si="1"/>
        <v>33789</v>
      </c>
      <c r="N19" s="222">
        <f t="shared" si="2"/>
        <v>7024</v>
      </c>
      <c r="O19" s="222">
        <f t="shared" si="3"/>
        <v>2669</v>
      </c>
      <c r="P19" s="210"/>
      <c r="Q19" s="44"/>
      <c r="R19" s="44"/>
      <c r="S19" s="45"/>
      <c r="T19" s="45"/>
    </row>
    <row r="20" spans="1:20" s="5" customFormat="1" ht="15" customHeight="1" x14ac:dyDescent="0.25">
      <c r="A20" s="219" t="s">
        <v>105</v>
      </c>
      <c r="B20" s="218">
        <f t="shared" si="4"/>
        <v>2213</v>
      </c>
      <c r="C20" s="218">
        <f t="shared" si="5"/>
        <v>1716</v>
      </c>
      <c r="D20" s="218">
        <f t="shared" si="6"/>
        <v>364</v>
      </c>
      <c r="E20" s="218">
        <f t="shared" si="7"/>
        <v>133</v>
      </c>
      <c r="F20" s="59"/>
      <c r="G20" s="59"/>
      <c r="H20" s="59"/>
      <c r="I20" s="7"/>
      <c r="J20" s="59"/>
      <c r="K20" s="59"/>
      <c r="L20" s="61"/>
      <c r="M20" s="59"/>
      <c r="N20" s="59"/>
      <c r="O20" s="59"/>
      <c r="P20" s="59"/>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F23" s="59"/>
      <c r="G23" s="59"/>
      <c r="H23" s="59"/>
      <c r="I23" s="59"/>
      <c r="J23" s="59"/>
      <c r="K23" s="59"/>
      <c r="L23" s="46"/>
      <c r="M23" s="46"/>
      <c r="N23" s="46"/>
      <c r="O23" s="42"/>
      <c r="P23" s="42"/>
      <c r="Q23" s="42"/>
      <c r="R23" s="42"/>
      <c r="S23" s="42"/>
      <c r="T23" s="42"/>
    </row>
    <row r="24" spans="1:20" s="5" customFormat="1" ht="19.5" customHeight="1" x14ac:dyDescent="0.25">
      <c r="F24" s="59"/>
      <c r="G24" s="59"/>
      <c r="H24" s="59"/>
      <c r="I24" s="59"/>
      <c r="J24" s="59"/>
      <c r="K24" s="59"/>
      <c r="L24" s="123"/>
      <c r="M24" s="127"/>
      <c r="N24" s="127"/>
      <c r="O24" s="128"/>
      <c r="P24" s="59"/>
      <c r="Q24" s="59"/>
      <c r="R24" s="59"/>
      <c r="S24" s="59"/>
    </row>
    <row r="25" spans="1:20" s="5" customFormat="1" ht="15" customHeight="1" x14ac:dyDescent="0.25">
      <c r="F25" s="59"/>
      <c r="G25" s="59"/>
      <c r="H25" s="59"/>
      <c r="I25" s="59"/>
      <c r="J25" s="59"/>
      <c r="K25" s="59"/>
      <c r="L25" s="125"/>
      <c r="M25" s="122"/>
      <c r="N25" s="122"/>
      <c r="O25" s="59"/>
      <c r="P25" s="59"/>
      <c r="Q25" s="59"/>
      <c r="R25" s="59"/>
      <c r="S25" s="59"/>
    </row>
    <row r="26" spans="1:20" s="5" customFormat="1" ht="15" customHeight="1" x14ac:dyDescent="0.25">
      <c r="F26" s="59"/>
      <c r="G26" s="59"/>
      <c r="H26" s="59"/>
      <c r="I26" s="59"/>
      <c r="J26" s="59"/>
      <c r="K26" s="59"/>
      <c r="L26" s="125"/>
      <c r="M26" s="122"/>
      <c r="N26" s="122"/>
      <c r="O26" s="59"/>
      <c r="P26" s="59"/>
      <c r="Q26" s="59"/>
      <c r="R26" s="59"/>
      <c r="S26" s="59"/>
    </row>
    <row r="27" spans="1:20" s="5" customFormat="1" ht="15" customHeight="1" x14ac:dyDescent="0.25">
      <c r="F27" s="59"/>
      <c r="G27" s="59"/>
      <c r="H27" s="59"/>
      <c r="I27" s="59"/>
      <c r="J27" s="59"/>
      <c r="K27" s="59"/>
      <c r="L27" s="82"/>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0" s="5" customFormat="1" ht="15" customHeight="1" x14ac:dyDescent="0.25">
      <c r="A30" s="4" t="s">
        <v>4</v>
      </c>
      <c r="B30" s="59"/>
      <c r="C30" s="59"/>
      <c r="D30" s="59"/>
      <c r="E30" s="59"/>
      <c r="F30" s="59"/>
      <c r="G30" s="59"/>
      <c r="H30" s="59"/>
      <c r="I30" s="59"/>
      <c r="J30" s="59"/>
      <c r="K30" s="4" t="s">
        <v>4</v>
      </c>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4" t="s">
        <v>155</v>
      </c>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
      <c r="A46" s="63"/>
      <c r="B46" s="63"/>
      <c r="C46" s="63"/>
      <c r="D46" s="63"/>
      <c r="E46" s="63"/>
      <c r="F46" s="63"/>
      <c r="G46" s="63"/>
      <c r="H46" s="63"/>
      <c r="I46" s="63"/>
      <c r="J46" s="63"/>
    </row>
    <row r="47" spans="1:20" ht="15" x14ac:dyDescent="0.25">
      <c r="A47" s="63"/>
      <c r="B47" s="63"/>
      <c r="C47" s="63"/>
      <c r="D47" s="63"/>
      <c r="E47" s="63"/>
      <c r="F47" s="63"/>
      <c r="G47" s="63"/>
      <c r="H47" s="921" t="s">
        <v>316</v>
      </c>
      <c r="I47" s="921"/>
      <c r="J47" s="921"/>
      <c r="R47" s="921" t="s">
        <v>316</v>
      </c>
      <c r="S47" s="921"/>
      <c r="T47" s="921"/>
    </row>
  </sheetData>
  <mergeCells count="28">
    <mergeCell ref="K15:K16"/>
    <mergeCell ref="L15:L16"/>
    <mergeCell ref="M15:M16"/>
    <mergeCell ref="N15:N16"/>
    <mergeCell ref="O15:O16"/>
    <mergeCell ref="K2:S2"/>
    <mergeCell ref="K4:K6"/>
    <mergeCell ref="L4:M5"/>
    <mergeCell ref="N4:S4"/>
    <mergeCell ref="N5:O5"/>
    <mergeCell ref="P5:Q5"/>
    <mergeCell ref="R5:S5"/>
    <mergeCell ref="H1:J1"/>
    <mergeCell ref="R1:T1"/>
    <mergeCell ref="H47:J47"/>
    <mergeCell ref="R47:T47"/>
    <mergeCell ref="A2:I2"/>
    <mergeCell ref="A4:A6"/>
    <mergeCell ref="A16:A17"/>
    <mergeCell ref="B16:B17"/>
    <mergeCell ref="C16:C17"/>
    <mergeCell ref="D16:D17"/>
    <mergeCell ref="E16:E17"/>
    <mergeCell ref="B4:C5"/>
    <mergeCell ref="D4:I4"/>
    <mergeCell ref="D5:E5"/>
    <mergeCell ref="F5:G5"/>
    <mergeCell ref="H5:I5"/>
  </mergeCells>
  <hyperlinks>
    <hyperlink ref="H1:J1" location="Inhalt_Jugendliche!A1" display="zurück zur Übersicht"/>
    <hyperlink ref="R1:T1" location="Inhalt_Jugendliche!A1" display="zurück zur Übersicht"/>
    <hyperlink ref="H47:J47" location="Inhalt_Jugendliche!A1" display="zurück zur Übersicht"/>
    <hyperlink ref="R47:T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7"/>
  <sheetViews>
    <sheetView showGridLines="0" view="pageLayout" zoomScale="70" zoomScaleNormal="100" zoomScalePageLayoutView="70" workbookViewId="0">
      <selection activeCell="A2" sqref="A2:I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5">
      <c r="A2" s="996" t="s">
        <v>158</v>
      </c>
      <c r="B2" s="996"/>
      <c r="C2" s="996"/>
      <c r="D2" s="996"/>
      <c r="E2" s="996"/>
      <c r="F2" s="996"/>
      <c r="G2" s="996"/>
      <c r="H2" s="996"/>
      <c r="I2" s="997"/>
      <c r="J2" s="53"/>
      <c r="K2" s="996" t="s">
        <v>159</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213" t="s">
        <v>0</v>
      </c>
      <c r="C6" s="213" t="s">
        <v>1</v>
      </c>
      <c r="D6" s="213" t="s">
        <v>0</v>
      </c>
      <c r="E6" s="213" t="s">
        <v>1</v>
      </c>
      <c r="F6" s="213" t="s">
        <v>0</v>
      </c>
      <c r="G6" s="213" t="s">
        <v>1</v>
      </c>
      <c r="H6" s="213" t="s">
        <v>0</v>
      </c>
      <c r="I6" s="213" t="s">
        <v>1</v>
      </c>
      <c r="J6" s="7"/>
      <c r="K6" s="999"/>
      <c r="L6" s="213" t="s">
        <v>0</v>
      </c>
      <c r="M6" s="213" t="s">
        <v>1</v>
      </c>
      <c r="N6" s="213" t="s">
        <v>0</v>
      </c>
      <c r="O6" s="213" t="s">
        <v>1</v>
      </c>
      <c r="P6" s="213" t="s">
        <v>0</v>
      </c>
      <c r="Q6" s="213" t="s">
        <v>1</v>
      </c>
      <c r="R6" s="213" t="s">
        <v>0</v>
      </c>
      <c r="S6" s="213" t="s">
        <v>1</v>
      </c>
      <c r="T6" s="7"/>
      <c r="U6" s="7"/>
      <c r="V6" s="7"/>
    </row>
    <row r="7" spans="1:22" ht="15" customHeight="1" x14ac:dyDescent="0.2">
      <c r="A7" s="183" t="s">
        <v>147</v>
      </c>
      <c r="B7" s="214">
        <v>1995</v>
      </c>
      <c r="C7" s="215">
        <v>0.82540339263549856</v>
      </c>
      <c r="D7" s="214">
        <v>1501</v>
      </c>
      <c r="E7" s="215">
        <v>0.81310942578548218</v>
      </c>
      <c r="F7" s="214">
        <v>351</v>
      </c>
      <c r="G7" s="215">
        <v>0.84172661870503596</v>
      </c>
      <c r="H7" s="214">
        <v>143</v>
      </c>
      <c r="I7" s="215">
        <v>0.9285714285714286</v>
      </c>
      <c r="J7" s="7"/>
      <c r="K7" s="183" t="s">
        <v>147</v>
      </c>
      <c r="L7" s="221">
        <v>36784</v>
      </c>
      <c r="M7" s="215">
        <v>0.79717400255726767</v>
      </c>
      <c r="N7" s="221">
        <v>27706</v>
      </c>
      <c r="O7" s="215">
        <v>0.78042872031773758</v>
      </c>
      <c r="P7" s="221">
        <v>6463</v>
      </c>
      <c r="Q7" s="215">
        <v>0.83458161157024791</v>
      </c>
      <c r="R7" s="221">
        <v>2615</v>
      </c>
      <c r="S7" s="215">
        <v>0.90234644582470669</v>
      </c>
      <c r="T7" s="7"/>
      <c r="U7" s="7"/>
      <c r="V7" s="7"/>
    </row>
    <row r="8" spans="1:22" ht="15" customHeight="1" x14ac:dyDescent="0.2">
      <c r="A8" s="183" t="s">
        <v>148</v>
      </c>
      <c r="B8" s="214">
        <v>422</v>
      </c>
      <c r="C8" s="215">
        <v>0.17459660736450144</v>
      </c>
      <c r="D8" s="214">
        <v>345</v>
      </c>
      <c r="E8" s="215">
        <v>0.18689057421451788</v>
      </c>
      <c r="F8" s="214">
        <v>66</v>
      </c>
      <c r="G8" s="215">
        <v>0.15827338129496402</v>
      </c>
      <c r="H8" s="214">
        <v>11</v>
      </c>
      <c r="I8" s="215">
        <v>7.1428571428571425E-2</v>
      </c>
      <c r="J8" s="7"/>
      <c r="K8" s="183" t="s">
        <v>148</v>
      </c>
      <c r="L8" s="221">
        <v>9359</v>
      </c>
      <c r="M8" s="215">
        <v>0.20282599744273239</v>
      </c>
      <c r="N8" s="221">
        <v>7795</v>
      </c>
      <c r="O8" s="215">
        <v>0.21957127968226248</v>
      </c>
      <c r="P8" s="221">
        <v>1281</v>
      </c>
      <c r="Q8" s="215">
        <v>0.16541838842975207</v>
      </c>
      <c r="R8" s="221">
        <v>283</v>
      </c>
      <c r="S8" s="215">
        <v>9.7653554175293311E-2</v>
      </c>
      <c r="T8" s="7"/>
      <c r="U8" s="7"/>
      <c r="V8" s="7"/>
    </row>
    <row r="9" spans="1:22" ht="15" customHeight="1" x14ac:dyDescent="0.2">
      <c r="A9" s="216" t="s">
        <v>105</v>
      </c>
      <c r="B9" s="214">
        <v>2417</v>
      </c>
      <c r="C9" s="215">
        <v>1</v>
      </c>
      <c r="D9" s="214">
        <v>1846</v>
      </c>
      <c r="E9" s="215">
        <v>1</v>
      </c>
      <c r="F9" s="214">
        <v>417</v>
      </c>
      <c r="G9" s="215">
        <v>1</v>
      </c>
      <c r="H9" s="214">
        <v>154</v>
      </c>
      <c r="I9" s="215">
        <v>1</v>
      </c>
      <c r="J9" s="40"/>
      <c r="K9" s="216" t="s">
        <v>105</v>
      </c>
      <c r="L9" s="221">
        <v>46143</v>
      </c>
      <c r="M9" s="215">
        <v>1</v>
      </c>
      <c r="N9" s="221">
        <v>35501</v>
      </c>
      <c r="O9" s="215">
        <v>1</v>
      </c>
      <c r="P9" s="221">
        <v>7744</v>
      </c>
      <c r="Q9" s="215">
        <v>1</v>
      </c>
      <c r="R9" s="221">
        <v>2898</v>
      </c>
      <c r="S9" s="215">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4" t="s">
        <v>4</v>
      </c>
      <c r="B11"/>
      <c r="C11"/>
      <c r="D11"/>
      <c r="E11"/>
      <c r="F11"/>
      <c r="G11"/>
      <c r="H11"/>
      <c r="I11"/>
      <c r="J11" s="64"/>
      <c r="K11" s="4" t="s">
        <v>4</v>
      </c>
      <c r="L11"/>
      <c r="M11"/>
      <c r="N11"/>
      <c r="O11"/>
      <c r="P11"/>
      <c r="Q11"/>
      <c r="R11"/>
      <c r="S11"/>
      <c r="T11" s="64"/>
      <c r="U11" s="64"/>
      <c r="V11" s="64"/>
    </row>
    <row r="12" spans="1:22" ht="15" customHeight="1" x14ac:dyDescent="0.25">
      <c r="A12" s="211"/>
      <c r="B12" s="209"/>
      <c r="C12" s="210"/>
      <c r="D12" s="122"/>
      <c r="E12" s="210"/>
      <c r="F12" s="113"/>
      <c r="G12" s="58"/>
      <c r="H12" s="113"/>
      <c r="I12" s="64"/>
      <c r="J12" s="64"/>
      <c r="K12" s="4" t="s">
        <v>155</v>
      </c>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263</v>
      </c>
      <c r="N15" s="991" t="s">
        <v>145</v>
      </c>
      <c r="O15" s="991" t="s">
        <v>264</v>
      </c>
      <c r="P15" s="210"/>
      <c r="Q15" s="113"/>
      <c r="R15" s="58"/>
      <c r="S15" s="113"/>
      <c r="T15" s="52"/>
      <c r="U15" s="52"/>
      <c r="V15" s="52"/>
    </row>
    <row r="16" spans="1:22" ht="22.5" customHeight="1" x14ac:dyDescent="0.2">
      <c r="A16" s="990"/>
      <c r="B16" s="990" t="s">
        <v>149</v>
      </c>
      <c r="C16" s="991" t="s">
        <v>263</v>
      </c>
      <c r="D16" s="991" t="s">
        <v>145</v>
      </c>
      <c r="E16" s="991" t="s">
        <v>264</v>
      </c>
      <c r="F16" s="113"/>
      <c r="G16" s="58"/>
      <c r="H16" s="113"/>
      <c r="I16" s="63"/>
      <c r="J16" s="63"/>
      <c r="K16" s="990"/>
      <c r="L16" s="990"/>
      <c r="M16" s="990"/>
      <c r="N16" s="990"/>
      <c r="O16" s="990"/>
      <c r="P16" s="210"/>
      <c r="Q16" s="113"/>
      <c r="R16" s="58"/>
      <c r="S16" s="113"/>
    </row>
    <row r="17" spans="1:20" s="5" customFormat="1" ht="15" customHeight="1" x14ac:dyDescent="0.25">
      <c r="A17" s="990"/>
      <c r="B17" s="990"/>
      <c r="C17" s="990"/>
      <c r="D17" s="990"/>
      <c r="E17" s="990"/>
      <c r="F17" s="113"/>
      <c r="G17" s="58"/>
      <c r="H17" s="113"/>
      <c r="I17" s="59"/>
      <c r="J17" s="59"/>
      <c r="K17" s="47" t="s">
        <v>147</v>
      </c>
      <c r="L17" s="222">
        <f>L7</f>
        <v>36784</v>
      </c>
      <c r="M17" s="222">
        <f>N7</f>
        <v>27706</v>
      </c>
      <c r="N17" s="222">
        <f>P7</f>
        <v>6463</v>
      </c>
      <c r="O17" s="222">
        <f>R7</f>
        <v>2615</v>
      </c>
      <c r="P17" s="210"/>
      <c r="Q17" s="113"/>
      <c r="R17" s="58"/>
      <c r="S17" s="113"/>
    </row>
    <row r="18" spans="1:20" s="5" customFormat="1" ht="15" customHeight="1" x14ac:dyDescent="0.25">
      <c r="A18" s="47" t="s">
        <v>147</v>
      </c>
      <c r="B18" s="218">
        <f>B7</f>
        <v>1995</v>
      </c>
      <c r="C18" s="218">
        <f>D7</f>
        <v>1501</v>
      </c>
      <c r="D18" s="218">
        <f>F7</f>
        <v>351</v>
      </c>
      <c r="E18" s="218">
        <f>H7</f>
        <v>143</v>
      </c>
      <c r="F18" s="113"/>
      <c r="G18" s="58"/>
      <c r="H18" s="113"/>
      <c r="I18" s="65"/>
      <c r="J18" s="59"/>
      <c r="K18" s="47" t="s">
        <v>148</v>
      </c>
      <c r="L18" s="222">
        <f t="shared" ref="L18:L19" si="0">L8</f>
        <v>9359</v>
      </c>
      <c r="M18" s="222">
        <f t="shared" ref="M18:M19" si="1">N8</f>
        <v>7795</v>
      </c>
      <c r="N18" s="222">
        <f t="shared" ref="N18:N19" si="2">P8</f>
        <v>1281</v>
      </c>
      <c r="O18" s="222">
        <f t="shared" ref="O18:O19" si="3">R8</f>
        <v>283</v>
      </c>
      <c r="P18" s="210"/>
      <c r="Q18" s="113"/>
      <c r="R18" s="58"/>
      <c r="S18" s="113"/>
      <c r="T18" s="40"/>
    </row>
    <row r="19" spans="1:20" s="5" customFormat="1" ht="15" customHeight="1" x14ac:dyDescent="0.25">
      <c r="A19" s="47" t="s">
        <v>148</v>
      </c>
      <c r="B19" s="218">
        <f t="shared" ref="B19:B20" si="4">B8</f>
        <v>422</v>
      </c>
      <c r="C19" s="218">
        <f t="shared" ref="C19:C20" si="5">D8</f>
        <v>345</v>
      </c>
      <c r="D19" s="218">
        <f t="shared" ref="D19:D20" si="6">F8</f>
        <v>66</v>
      </c>
      <c r="E19" s="218">
        <f t="shared" ref="E19:E20" si="7">H8</f>
        <v>11</v>
      </c>
      <c r="F19" s="10"/>
      <c r="G19" s="10"/>
      <c r="H19" s="10"/>
      <c r="I19" s="14"/>
      <c r="J19" s="59"/>
      <c r="K19" s="219" t="s">
        <v>105</v>
      </c>
      <c r="L19" s="222">
        <f t="shared" si="0"/>
        <v>46143</v>
      </c>
      <c r="M19" s="222">
        <f t="shared" si="1"/>
        <v>35501</v>
      </c>
      <c r="N19" s="222">
        <f t="shared" si="2"/>
        <v>7744</v>
      </c>
      <c r="O19" s="222">
        <f t="shared" si="3"/>
        <v>2898</v>
      </c>
      <c r="P19" s="210"/>
      <c r="Q19" s="44"/>
      <c r="R19" s="44"/>
      <c r="S19" s="45"/>
      <c r="T19" s="45"/>
    </row>
    <row r="20" spans="1:20" s="5" customFormat="1" ht="15" customHeight="1" x14ac:dyDescent="0.25">
      <c r="A20" s="219" t="s">
        <v>105</v>
      </c>
      <c r="B20" s="218">
        <f t="shared" si="4"/>
        <v>2417</v>
      </c>
      <c r="C20" s="218">
        <f t="shared" si="5"/>
        <v>1846</v>
      </c>
      <c r="D20" s="218">
        <f t="shared" si="6"/>
        <v>417</v>
      </c>
      <c r="E20" s="218">
        <f t="shared" si="7"/>
        <v>154</v>
      </c>
      <c r="F20" s="59"/>
      <c r="G20" s="59"/>
      <c r="H20" s="59"/>
      <c r="I20" s="7"/>
      <c r="J20" s="59"/>
      <c r="K20" s="59"/>
      <c r="L20" s="61"/>
      <c r="M20" s="59"/>
      <c r="N20" s="59"/>
      <c r="O20" s="59"/>
      <c r="P20" s="59"/>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F23" s="59"/>
      <c r="G23" s="59"/>
      <c r="H23" s="59"/>
      <c r="I23" s="59"/>
      <c r="J23" s="59"/>
      <c r="K23" s="59"/>
      <c r="L23" s="46"/>
      <c r="M23" s="46"/>
      <c r="N23" s="46"/>
      <c r="O23" s="42"/>
      <c r="P23" s="42"/>
      <c r="Q23" s="42"/>
      <c r="R23" s="42"/>
      <c r="S23" s="42"/>
      <c r="T23" s="42"/>
    </row>
    <row r="24" spans="1:20" s="5" customFormat="1" ht="19.5" customHeight="1" x14ac:dyDescent="0.25">
      <c r="F24" s="59"/>
      <c r="G24" s="59"/>
      <c r="H24" s="59"/>
      <c r="I24" s="59"/>
      <c r="J24" s="59"/>
      <c r="K24" s="59"/>
      <c r="L24" s="123"/>
      <c r="M24" s="127"/>
      <c r="N24" s="127"/>
      <c r="O24" s="128"/>
      <c r="P24" s="59"/>
      <c r="Q24" s="59"/>
      <c r="R24" s="59"/>
      <c r="S24" s="59"/>
    </row>
    <row r="25" spans="1:20" s="5" customFormat="1" ht="15" customHeight="1" x14ac:dyDescent="0.25">
      <c r="F25" s="59"/>
      <c r="G25" s="59"/>
      <c r="H25" s="59"/>
      <c r="I25" s="59"/>
      <c r="J25" s="59"/>
      <c r="K25" s="59"/>
      <c r="L25" s="125"/>
      <c r="M25" s="122"/>
      <c r="N25" s="122"/>
      <c r="O25" s="59"/>
      <c r="P25" s="59"/>
      <c r="Q25" s="59"/>
      <c r="R25" s="59"/>
      <c r="S25" s="59"/>
    </row>
    <row r="26" spans="1:20" s="5" customFormat="1" ht="15" customHeight="1" x14ac:dyDescent="0.25">
      <c r="F26" s="59"/>
      <c r="G26" s="59"/>
      <c r="H26" s="59"/>
      <c r="I26" s="59"/>
      <c r="J26" s="59"/>
      <c r="K26" s="59"/>
      <c r="L26" s="125"/>
      <c r="M26" s="122"/>
      <c r="N26" s="122"/>
      <c r="O26" s="59"/>
      <c r="P26" s="59"/>
      <c r="Q26" s="59"/>
      <c r="R26" s="59"/>
      <c r="S26" s="59"/>
    </row>
    <row r="27" spans="1:20" s="5" customFormat="1" ht="15" customHeight="1" x14ac:dyDescent="0.25">
      <c r="F27" s="59"/>
      <c r="G27" s="59"/>
      <c r="H27" s="59"/>
      <c r="I27" s="59"/>
      <c r="J27" s="59"/>
      <c r="K27" s="59"/>
      <c r="L27" s="82"/>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0" s="5" customFormat="1" ht="15" customHeight="1" x14ac:dyDescent="0.25">
      <c r="A30" s="4" t="s">
        <v>4</v>
      </c>
      <c r="B30" s="59"/>
      <c r="C30" s="59"/>
      <c r="D30" s="59"/>
      <c r="E30" s="59"/>
      <c r="F30" s="59"/>
      <c r="G30" s="59"/>
      <c r="H30" s="59"/>
      <c r="I30" s="59"/>
      <c r="J30" s="59"/>
      <c r="K30" s="4" t="s">
        <v>4</v>
      </c>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4" t="s">
        <v>155</v>
      </c>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
      <c r="A46" s="63"/>
      <c r="B46" s="63"/>
      <c r="C46" s="63"/>
      <c r="D46" s="63"/>
      <c r="E46" s="63"/>
      <c r="F46" s="63"/>
      <c r="G46" s="63"/>
      <c r="H46" s="63"/>
      <c r="I46" s="63"/>
      <c r="J46" s="63"/>
    </row>
    <row r="47" spans="1:20" ht="15" x14ac:dyDescent="0.25">
      <c r="A47" s="63"/>
      <c r="B47" s="63"/>
      <c r="C47" s="63"/>
      <c r="D47" s="63"/>
      <c r="E47" s="63"/>
      <c r="F47" s="63"/>
      <c r="G47" s="63"/>
      <c r="H47" s="921" t="s">
        <v>316</v>
      </c>
      <c r="I47" s="921"/>
      <c r="J47" s="921"/>
      <c r="R47" s="921" t="s">
        <v>316</v>
      </c>
      <c r="S47" s="921"/>
      <c r="T47" s="921"/>
    </row>
  </sheetData>
  <mergeCells count="28">
    <mergeCell ref="A16:A17"/>
    <mergeCell ref="B16:B17"/>
    <mergeCell ref="C16:C17"/>
    <mergeCell ref="D16:D17"/>
    <mergeCell ref="E16:E17"/>
    <mergeCell ref="P5:Q5"/>
    <mergeCell ref="R5:S5"/>
    <mergeCell ref="K15:K16"/>
    <mergeCell ref="L15:L16"/>
    <mergeCell ref="M15:M16"/>
    <mergeCell ref="N15:N16"/>
    <mergeCell ref="O15:O16"/>
    <mergeCell ref="H1:J1"/>
    <mergeCell ref="R1:T1"/>
    <mergeCell ref="R47:T47"/>
    <mergeCell ref="H47:J47"/>
    <mergeCell ref="A2:I2"/>
    <mergeCell ref="K2:S2"/>
    <mergeCell ref="A4:A6"/>
    <mergeCell ref="B4:C5"/>
    <mergeCell ref="D4:I4"/>
    <mergeCell ref="K4:K6"/>
    <mergeCell ref="L4:M5"/>
    <mergeCell ref="N4:S4"/>
    <mergeCell ref="D5:E5"/>
    <mergeCell ref="F5:G5"/>
    <mergeCell ref="H5:I5"/>
    <mergeCell ref="N5:O5"/>
  </mergeCells>
  <hyperlinks>
    <hyperlink ref="H1:J1" location="Inhalt_Jugendliche!A1" display="zurück zur Übersicht"/>
    <hyperlink ref="R1:T1" location="Inhalt_Jugendliche!A1" display="zurück zur Übersicht"/>
    <hyperlink ref="R47:T47" location="Inhalt_Jugendliche!A1" display="zurück zur Übersicht"/>
    <hyperlink ref="H47:J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7"/>
  <sheetViews>
    <sheetView showGridLines="0" view="pageLayout" zoomScale="70" zoomScaleNormal="100" zoomScalePageLayoutView="70" workbookViewId="0">
      <selection activeCell="A2" sqref="A2:I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5">
      <c r="A2" s="996" t="s">
        <v>161</v>
      </c>
      <c r="B2" s="996"/>
      <c r="C2" s="996"/>
      <c r="D2" s="996"/>
      <c r="E2" s="996"/>
      <c r="F2" s="996"/>
      <c r="G2" s="996"/>
      <c r="H2" s="996"/>
      <c r="I2" s="997"/>
      <c r="J2" s="53"/>
      <c r="K2" s="996" t="s">
        <v>160</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213" t="s">
        <v>0</v>
      </c>
      <c r="C6" s="213" t="s">
        <v>1</v>
      </c>
      <c r="D6" s="213" t="s">
        <v>0</v>
      </c>
      <c r="E6" s="213" t="s">
        <v>1</v>
      </c>
      <c r="F6" s="213" t="s">
        <v>0</v>
      </c>
      <c r="G6" s="213" t="s">
        <v>1</v>
      </c>
      <c r="H6" s="213" t="s">
        <v>0</v>
      </c>
      <c r="I6" s="213" t="s">
        <v>1</v>
      </c>
      <c r="J6" s="7"/>
      <c r="K6" s="999"/>
      <c r="L6" s="213" t="s">
        <v>0</v>
      </c>
      <c r="M6" s="213" t="s">
        <v>1</v>
      </c>
      <c r="N6" s="213" t="s">
        <v>0</v>
      </c>
      <c r="O6" s="213" t="s">
        <v>1</v>
      </c>
      <c r="P6" s="213" t="s">
        <v>0</v>
      </c>
      <c r="Q6" s="213" t="s">
        <v>1</v>
      </c>
      <c r="R6" s="213" t="s">
        <v>0</v>
      </c>
      <c r="S6" s="213" t="s">
        <v>1</v>
      </c>
      <c r="T6" s="7"/>
      <c r="U6" s="7"/>
      <c r="V6" s="7"/>
    </row>
    <row r="7" spans="1:22" ht="15" customHeight="1" x14ac:dyDescent="0.2">
      <c r="A7" s="183" t="s">
        <v>147</v>
      </c>
      <c r="B7" s="214">
        <v>2052</v>
      </c>
      <c r="C7" s="215">
        <v>0.85642737896494159</v>
      </c>
      <c r="D7" s="214">
        <v>1494</v>
      </c>
      <c r="E7" s="215">
        <v>0.8397976391231029</v>
      </c>
      <c r="F7" s="214">
        <v>387</v>
      </c>
      <c r="G7" s="215">
        <v>0.87954545454545452</v>
      </c>
      <c r="H7" s="214">
        <v>171</v>
      </c>
      <c r="I7" s="215">
        <v>0.96610169491525422</v>
      </c>
      <c r="J7" s="7"/>
      <c r="K7" s="183" t="s">
        <v>147</v>
      </c>
      <c r="L7" s="221">
        <v>37473</v>
      </c>
      <c r="M7" s="215">
        <v>0.81802702525704551</v>
      </c>
      <c r="N7" s="221">
        <v>27884</v>
      </c>
      <c r="O7" s="215">
        <v>0.80029849032776534</v>
      </c>
      <c r="P7" s="221">
        <v>6809</v>
      </c>
      <c r="Q7" s="215">
        <v>0.8617896468801417</v>
      </c>
      <c r="R7" s="221">
        <v>2780</v>
      </c>
      <c r="S7" s="215">
        <v>0.90671885192433133</v>
      </c>
      <c r="T7" s="7"/>
      <c r="U7" s="7"/>
      <c r="V7" s="7"/>
    </row>
    <row r="8" spans="1:22" ht="15" customHeight="1" x14ac:dyDescent="0.2">
      <c r="A8" s="183" t="s">
        <v>148</v>
      </c>
      <c r="B8" s="214">
        <v>344</v>
      </c>
      <c r="C8" s="215">
        <v>0.14357262103505844</v>
      </c>
      <c r="D8" s="214">
        <v>285</v>
      </c>
      <c r="E8" s="215">
        <v>0.16020236087689713</v>
      </c>
      <c r="F8" s="214">
        <v>53</v>
      </c>
      <c r="G8" s="215">
        <v>0.12045454545454545</v>
      </c>
      <c r="H8" s="214">
        <v>6</v>
      </c>
      <c r="I8" s="215">
        <v>3.3898305084745763E-2</v>
      </c>
      <c r="J8" s="7"/>
      <c r="K8" s="183" t="s">
        <v>148</v>
      </c>
      <c r="L8" s="221">
        <v>8336</v>
      </c>
      <c r="M8" s="215">
        <v>0.18197297474295443</v>
      </c>
      <c r="N8" s="221">
        <v>6958</v>
      </c>
      <c r="O8" s="215">
        <v>0.19970150967223466</v>
      </c>
      <c r="P8" s="221">
        <v>1092</v>
      </c>
      <c r="Q8" s="215">
        <v>0.13821035311985824</v>
      </c>
      <c r="R8" s="221">
        <v>286</v>
      </c>
      <c r="S8" s="215">
        <v>9.3281148075668618E-2</v>
      </c>
      <c r="T8" s="7"/>
      <c r="U8" s="7"/>
      <c r="V8" s="7"/>
    </row>
    <row r="9" spans="1:22" ht="15" customHeight="1" x14ac:dyDescent="0.2">
      <c r="A9" s="216" t="s">
        <v>105</v>
      </c>
      <c r="B9" s="214">
        <v>2396</v>
      </c>
      <c r="C9" s="215">
        <v>1</v>
      </c>
      <c r="D9" s="214">
        <v>1779</v>
      </c>
      <c r="E9" s="215">
        <v>1</v>
      </c>
      <c r="F9" s="214">
        <v>440</v>
      </c>
      <c r="G9" s="215">
        <v>1</v>
      </c>
      <c r="H9" s="214">
        <v>177</v>
      </c>
      <c r="I9" s="215">
        <v>1</v>
      </c>
      <c r="J9" s="40"/>
      <c r="K9" s="216" t="s">
        <v>105</v>
      </c>
      <c r="L9" s="221">
        <v>45809</v>
      </c>
      <c r="M9" s="215">
        <v>1</v>
      </c>
      <c r="N9" s="221">
        <v>34842</v>
      </c>
      <c r="O9" s="215">
        <v>1</v>
      </c>
      <c r="P9" s="221">
        <v>7901</v>
      </c>
      <c r="Q9" s="215">
        <v>1</v>
      </c>
      <c r="R9" s="221">
        <v>3066</v>
      </c>
      <c r="S9" s="215">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4" t="s">
        <v>4</v>
      </c>
      <c r="B11"/>
      <c r="C11"/>
      <c r="D11"/>
      <c r="E11"/>
      <c r="F11"/>
      <c r="G11"/>
      <c r="H11"/>
      <c r="I11"/>
      <c r="J11" s="64"/>
      <c r="K11" s="4" t="s">
        <v>4</v>
      </c>
      <c r="L11"/>
      <c r="M11"/>
      <c r="N11"/>
      <c r="O11"/>
      <c r="P11"/>
      <c r="Q11"/>
      <c r="R11"/>
      <c r="S11"/>
      <c r="T11" s="64"/>
      <c r="U11" s="64"/>
      <c r="V11" s="64"/>
    </row>
    <row r="12" spans="1:22" ht="15" customHeight="1" x14ac:dyDescent="0.25">
      <c r="A12" s="211"/>
      <c r="B12" s="209"/>
      <c r="C12" s="210"/>
      <c r="D12" s="122"/>
      <c r="E12" s="210"/>
      <c r="F12" s="113"/>
      <c r="G12" s="58"/>
      <c r="H12" s="113"/>
      <c r="I12" s="64"/>
      <c r="J12" s="64"/>
      <c r="K12" s="4"/>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263</v>
      </c>
      <c r="N15" s="991" t="s">
        <v>145</v>
      </c>
      <c r="O15" s="991" t="s">
        <v>264</v>
      </c>
      <c r="P15" s="210"/>
      <c r="Q15" s="113"/>
      <c r="R15" s="58"/>
      <c r="S15" s="113"/>
      <c r="T15" s="52"/>
      <c r="U15" s="52"/>
      <c r="V15" s="52"/>
    </row>
    <row r="16" spans="1:22" ht="22.5" customHeight="1" x14ac:dyDescent="0.2">
      <c r="A16" s="990"/>
      <c r="B16" s="990" t="s">
        <v>149</v>
      </c>
      <c r="C16" s="991" t="s">
        <v>263</v>
      </c>
      <c r="D16" s="991" t="s">
        <v>145</v>
      </c>
      <c r="E16" s="991" t="s">
        <v>264</v>
      </c>
      <c r="F16" s="113"/>
      <c r="G16" s="58"/>
      <c r="H16" s="113"/>
      <c r="I16" s="63"/>
      <c r="J16" s="63"/>
      <c r="K16" s="990"/>
      <c r="L16" s="990"/>
      <c r="M16" s="990"/>
      <c r="N16" s="990"/>
      <c r="O16" s="990"/>
      <c r="P16" s="210"/>
      <c r="Q16" s="113"/>
      <c r="R16" s="58"/>
      <c r="S16" s="113"/>
    </row>
    <row r="17" spans="1:20" s="5" customFormat="1" ht="15" customHeight="1" x14ac:dyDescent="0.25">
      <c r="A17" s="990"/>
      <c r="B17" s="990"/>
      <c r="C17" s="990"/>
      <c r="D17" s="990"/>
      <c r="E17" s="990"/>
      <c r="F17" s="113"/>
      <c r="G17" s="58"/>
      <c r="H17" s="113"/>
      <c r="I17" s="59"/>
      <c r="J17" s="59"/>
      <c r="K17" s="47" t="s">
        <v>147</v>
      </c>
      <c r="L17" s="222">
        <f>L7</f>
        <v>37473</v>
      </c>
      <c r="M17" s="222">
        <f>N7</f>
        <v>27884</v>
      </c>
      <c r="N17" s="222">
        <f>P7</f>
        <v>6809</v>
      </c>
      <c r="O17" s="222">
        <f>R7</f>
        <v>2780</v>
      </c>
      <c r="P17" s="210"/>
      <c r="Q17" s="113"/>
      <c r="R17" s="58"/>
      <c r="S17" s="113"/>
    </row>
    <row r="18" spans="1:20" s="5" customFormat="1" ht="15" customHeight="1" x14ac:dyDescent="0.25">
      <c r="A18" s="47" t="s">
        <v>147</v>
      </c>
      <c r="B18" s="218">
        <f>B7</f>
        <v>2052</v>
      </c>
      <c r="C18" s="218">
        <f>D7</f>
        <v>1494</v>
      </c>
      <c r="D18" s="218">
        <f>F7</f>
        <v>387</v>
      </c>
      <c r="E18" s="218">
        <f>H7</f>
        <v>171</v>
      </c>
      <c r="F18" s="113"/>
      <c r="G18" s="58"/>
      <c r="H18" s="113"/>
      <c r="I18" s="65"/>
      <c r="J18" s="59"/>
      <c r="K18" s="47" t="s">
        <v>148</v>
      </c>
      <c r="L18" s="222">
        <f t="shared" ref="L18:L19" si="0">L8</f>
        <v>8336</v>
      </c>
      <c r="M18" s="222">
        <f t="shared" ref="M18:M19" si="1">N8</f>
        <v>6958</v>
      </c>
      <c r="N18" s="222">
        <f t="shared" ref="N18:N19" si="2">P8</f>
        <v>1092</v>
      </c>
      <c r="O18" s="222">
        <f t="shared" ref="O18:O19" si="3">R8</f>
        <v>286</v>
      </c>
      <c r="P18" s="210"/>
      <c r="Q18" s="113"/>
      <c r="R18" s="58"/>
      <c r="S18" s="113"/>
      <c r="T18" s="40"/>
    </row>
    <row r="19" spans="1:20" s="5" customFormat="1" ht="15" customHeight="1" x14ac:dyDescent="0.25">
      <c r="A19" s="47" t="s">
        <v>148</v>
      </c>
      <c r="B19" s="218">
        <f t="shared" ref="B19:B20" si="4">B8</f>
        <v>344</v>
      </c>
      <c r="C19" s="218">
        <f t="shared" ref="C19:C20" si="5">D8</f>
        <v>285</v>
      </c>
      <c r="D19" s="218">
        <f t="shared" ref="D19:D20" si="6">F8</f>
        <v>53</v>
      </c>
      <c r="E19" s="218">
        <f t="shared" ref="E19:E20" si="7">H8</f>
        <v>6</v>
      </c>
      <c r="F19" s="10"/>
      <c r="G19" s="10"/>
      <c r="H19" s="10"/>
      <c r="I19" s="14"/>
      <c r="J19" s="59"/>
      <c r="K19" s="219" t="s">
        <v>105</v>
      </c>
      <c r="L19" s="222">
        <f t="shared" si="0"/>
        <v>45809</v>
      </c>
      <c r="M19" s="222">
        <f t="shared" si="1"/>
        <v>34842</v>
      </c>
      <c r="N19" s="222">
        <f t="shared" si="2"/>
        <v>7901</v>
      </c>
      <c r="O19" s="222">
        <f t="shared" si="3"/>
        <v>3066</v>
      </c>
      <c r="P19" s="210"/>
      <c r="Q19" s="44"/>
      <c r="R19" s="44"/>
      <c r="S19" s="45"/>
      <c r="T19" s="45"/>
    </row>
    <row r="20" spans="1:20" s="5" customFormat="1" ht="15" customHeight="1" x14ac:dyDescent="0.25">
      <c r="A20" s="219" t="s">
        <v>105</v>
      </c>
      <c r="B20" s="218">
        <f t="shared" si="4"/>
        <v>2396</v>
      </c>
      <c r="C20" s="218">
        <f t="shared" si="5"/>
        <v>1779</v>
      </c>
      <c r="D20" s="218">
        <f t="shared" si="6"/>
        <v>440</v>
      </c>
      <c r="E20" s="218">
        <f t="shared" si="7"/>
        <v>177</v>
      </c>
      <c r="F20" s="59"/>
      <c r="G20" s="59"/>
      <c r="H20" s="59"/>
      <c r="I20" s="7"/>
      <c r="J20" s="59"/>
      <c r="K20" s="59"/>
      <c r="L20" s="61"/>
      <c r="M20" s="59"/>
      <c r="N20" s="59"/>
      <c r="O20" s="59"/>
      <c r="P20" s="59"/>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F23" s="59"/>
      <c r="G23" s="59"/>
      <c r="H23" s="59"/>
      <c r="I23" s="59"/>
      <c r="J23" s="59"/>
      <c r="K23" s="59"/>
      <c r="L23" s="46"/>
      <c r="M23" s="46"/>
      <c r="N23" s="46"/>
      <c r="O23" s="42"/>
      <c r="P23" s="42"/>
      <c r="Q23" s="42"/>
      <c r="R23" s="42"/>
      <c r="S23" s="42"/>
      <c r="T23" s="42"/>
    </row>
    <row r="24" spans="1:20" s="5" customFormat="1" ht="19.5" customHeight="1" x14ac:dyDescent="0.25">
      <c r="F24" s="59"/>
      <c r="G24" s="59"/>
      <c r="H24" s="59"/>
      <c r="I24" s="59"/>
      <c r="J24" s="59"/>
      <c r="K24" s="59"/>
      <c r="L24" s="123"/>
      <c r="M24" s="127"/>
      <c r="N24" s="127"/>
      <c r="O24" s="128"/>
      <c r="P24" s="59"/>
      <c r="Q24" s="59"/>
      <c r="R24" s="59"/>
      <c r="S24" s="59"/>
    </row>
    <row r="25" spans="1:20" s="5" customFormat="1" ht="15" customHeight="1" x14ac:dyDescent="0.25">
      <c r="F25" s="59"/>
      <c r="G25" s="59"/>
      <c r="H25" s="59"/>
      <c r="I25" s="59"/>
      <c r="J25" s="59"/>
      <c r="K25" s="59"/>
      <c r="L25" s="125"/>
      <c r="M25" s="122"/>
      <c r="N25" s="122"/>
      <c r="O25" s="59"/>
      <c r="P25" s="59"/>
      <c r="Q25" s="59"/>
      <c r="R25" s="59"/>
      <c r="S25" s="59"/>
    </row>
    <row r="26" spans="1:20" s="5" customFormat="1" ht="15" customHeight="1" x14ac:dyDescent="0.25">
      <c r="F26" s="59"/>
      <c r="G26" s="59"/>
      <c r="H26" s="59"/>
      <c r="I26" s="59"/>
      <c r="J26" s="59"/>
      <c r="K26" s="59"/>
      <c r="L26" s="125"/>
      <c r="M26" s="122"/>
      <c r="N26" s="122"/>
      <c r="O26" s="59"/>
      <c r="P26" s="59"/>
      <c r="Q26" s="59"/>
      <c r="R26" s="59"/>
      <c r="S26" s="59"/>
    </row>
    <row r="27" spans="1:20" s="5" customFormat="1" ht="15" customHeight="1" x14ac:dyDescent="0.25">
      <c r="F27" s="59"/>
      <c r="G27" s="59"/>
      <c r="H27" s="59"/>
      <c r="I27" s="59"/>
      <c r="J27" s="59"/>
      <c r="K27" s="59"/>
      <c r="L27" s="82"/>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0" s="5" customFormat="1" ht="15" customHeight="1" x14ac:dyDescent="0.25">
      <c r="A30" s="4" t="s">
        <v>4</v>
      </c>
      <c r="B30" s="59"/>
      <c r="C30" s="59"/>
      <c r="D30" s="59"/>
      <c r="E30" s="59"/>
      <c r="F30" s="59"/>
      <c r="G30" s="59"/>
      <c r="H30" s="59"/>
      <c r="I30" s="59"/>
      <c r="J30" s="59"/>
      <c r="K30" s="4" t="s">
        <v>4</v>
      </c>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4"/>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
      <c r="A46" s="63"/>
      <c r="B46" s="63"/>
      <c r="C46" s="63"/>
      <c r="D46" s="63"/>
      <c r="E46" s="63"/>
      <c r="F46" s="63"/>
      <c r="G46" s="63"/>
      <c r="H46" s="63"/>
      <c r="I46" s="63"/>
      <c r="J46" s="63"/>
    </row>
    <row r="47" spans="1:20" ht="15" x14ac:dyDescent="0.25">
      <c r="A47" s="63"/>
      <c r="B47" s="63"/>
      <c r="C47" s="63"/>
      <c r="D47" s="63"/>
      <c r="E47" s="63"/>
      <c r="F47" s="63"/>
      <c r="G47" s="63"/>
      <c r="H47" s="921" t="s">
        <v>316</v>
      </c>
      <c r="I47" s="921"/>
      <c r="J47" s="921"/>
      <c r="R47" s="921" t="s">
        <v>316</v>
      </c>
      <c r="S47" s="921"/>
      <c r="T47" s="921"/>
    </row>
  </sheetData>
  <mergeCells count="28">
    <mergeCell ref="A16:A17"/>
    <mergeCell ref="B16:B17"/>
    <mergeCell ref="C16:C17"/>
    <mergeCell ref="D16:D17"/>
    <mergeCell ref="E16:E17"/>
    <mergeCell ref="P5:Q5"/>
    <mergeCell ref="R5:S5"/>
    <mergeCell ref="K15:K16"/>
    <mergeCell ref="L15:L16"/>
    <mergeCell ref="M15:M16"/>
    <mergeCell ref="N15:N16"/>
    <mergeCell ref="O15:O16"/>
    <mergeCell ref="H1:J1"/>
    <mergeCell ref="R1:T1"/>
    <mergeCell ref="R47:T47"/>
    <mergeCell ref="H47:J47"/>
    <mergeCell ref="A2:I2"/>
    <mergeCell ref="K2:S2"/>
    <mergeCell ref="A4:A6"/>
    <mergeCell ref="B4:C5"/>
    <mergeCell ref="D4:I4"/>
    <mergeCell ref="K4:K6"/>
    <mergeCell ref="L4:M5"/>
    <mergeCell ref="N4:S4"/>
    <mergeCell ref="D5:E5"/>
    <mergeCell ref="F5:G5"/>
    <mergeCell ref="H5:I5"/>
    <mergeCell ref="N5:O5"/>
  </mergeCells>
  <hyperlinks>
    <hyperlink ref="H1:J1" location="Inhalt_Jugendliche!A1" display="zurück zur Übersicht"/>
    <hyperlink ref="R1:T1" location="Inhalt_Jugendliche!A1" display="zurück zur Übersicht"/>
    <hyperlink ref="R47:T47" location="Inhalt_Jugendliche!A1" display="zurück zur Übersicht"/>
    <hyperlink ref="H47:J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7"/>
  <sheetViews>
    <sheetView showGridLines="0" view="pageLayout" zoomScale="70" zoomScaleNormal="100" zoomScalePageLayoutView="70" workbookViewId="0">
      <selection activeCell="A2" sqref="A2:I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5">
      <c r="A2" s="996" t="s">
        <v>162</v>
      </c>
      <c r="B2" s="996"/>
      <c r="C2" s="996"/>
      <c r="D2" s="996"/>
      <c r="E2" s="996"/>
      <c r="F2" s="996"/>
      <c r="G2" s="996"/>
      <c r="H2" s="996"/>
      <c r="I2" s="997"/>
      <c r="J2" s="53"/>
      <c r="K2" s="996" t="s">
        <v>163</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213" t="s">
        <v>0</v>
      </c>
      <c r="C6" s="213" t="s">
        <v>1</v>
      </c>
      <c r="D6" s="213" t="s">
        <v>0</v>
      </c>
      <c r="E6" s="213" t="s">
        <v>1</v>
      </c>
      <c r="F6" s="213" t="s">
        <v>0</v>
      </c>
      <c r="G6" s="213" t="s">
        <v>1</v>
      </c>
      <c r="H6" s="213" t="s">
        <v>0</v>
      </c>
      <c r="I6" s="213" t="s">
        <v>1</v>
      </c>
      <c r="J6" s="7"/>
      <c r="K6" s="999"/>
      <c r="L6" s="213" t="s">
        <v>0</v>
      </c>
      <c r="M6" s="213" t="s">
        <v>1</v>
      </c>
      <c r="N6" s="213" t="s">
        <v>0</v>
      </c>
      <c r="O6" s="213" t="s">
        <v>1</v>
      </c>
      <c r="P6" s="213" t="s">
        <v>0</v>
      </c>
      <c r="Q6" s="213" t="s">
        <v>1</v>
      </c>
      <c r="R6" s="213" t="s">
        <v>0</v>
      </c>
      <c r="S6" s="213" t="s">
        <v>1</v>
      </c>
      <c r="T6" s="7"/>
      <c r="U6" s="7"/>
      <c r="V6" s="7"/>
    </row>
    <row r="7" spans="1:22" ht="15" customHeight="1" x14ac:dyDescent="0.2">
      <c r="A7" s="183" t="s">
        <v>147</v>
      </c>
      <c r="B7" s="214">
        <v>2106</v>
      </c>
      <c r="C7" s="215">
        <v>0.8670234664470976</v>
      </c>
      <c r="D7" s="214">
        <v>1578</v>
      </c>
      <c r="E7" s="215">
        <v>0.85435841905793175</v>
      </c>
      <c r="F7" s="214">
        <v>385</v>
      </c>
      <c r="G7" s="215">
        <v>0.88914549653579678</v>
      </c>
      <c r="H7" s="214">
        <v>143</v>
      </c>
      <c r="I7" s="215">
        <v>0.95973154362416102</v>
      </c>
      <c r="J7" s="7"/>
      <c r="K7" s="183" t="s">
        <v>147</v>
      </c>
      <c r="L7" s="221">
        <v>37454</v>
      </c>
      <c r="M7" s="215">
        <v>0.81875614821291942</v>
      </c>
      <c r="N7" s="221">
        <v>27766</v>
      </c>
      <c r="O7" s="215">
        <v>0.80070363641606834</v>
      </c>
      <c r="P7" s="221">
        <v>7092</v>
      </c>
      <c r="Q7" s="215">
        <v>0.86879823594266814</v>
      </c>
      <c r="R7" s="221">
        <v>2596</v>
      </c>
      <c r="S7" s="215">
        <v>0.89363166953528395</v>
      </c>
      <c r="T7" s="7"/>
      <c r="U7" s="7"/>
      <c r="V7" s="7"/>
    </row>
    <row r="8" spans="1:22" ht="15" customHeight="1" x14ac:dyDescent="0.2">
      <c r="A8" s="183" t="s">
        <v>148</v>
      </c>
      <c r="B8" s="214">
        <v>323</v>
      </c>
      <c r="C8" s="215">
        <v>0.13297653355290243</v>
      </c>
      <c r="D8" s="214">
        <v>269</v>
      </c>
      <c r="E8" s="215">
        <v>0.14564158094206822</v>
      </c>
      <c r="F8" s="214">
        <v>48</v>
      </c>
      <c r="G8" s="215">
        <v>0.11085450346420324</v>
      </c>
      <c r="H8" s="214">
        <v>6</v>
      </c>
      <c r="I8" s="215">
        <v>4.0268456375838924E-2</v>
      </c>
      <c r="J8" s="7"/>
      <c r="K8" s="183" t="s">
        <v>148</v>
      </c>
      <c r="L8" s="221">
        <v>8291</v>
      </c>
      <c r="M8" s="215">
        <v>0.18124385178708055</v>
      </c>
      <c r="N8" s="221">
        <v>6911</v>
      </c>
      <c r="O8" s="215">
        <v>0.19929636358393171</v>
      </c>
      <c r="P8" s="221">
        <v>1071</v>
      </c>
      <c r="Q8" s="215">
        <v>0.13120176405733186</v>
      </c>
      <c r="R8" s="221">
        <v>309</v>
      </c>
      <c r="S8" s="215">
        <v>0.10636833046471601</v>
      </c>
      <c r="T8" s="7"/>
      <c r="U8" s="7"/>
      <c r="V8" s="7"/>
    </row>
    <row r="9" spans="1:22" ht="15" customHeight="1" x14ac:dyDescent="0.2">
      <c r="A9" s="216" t="s">
        <v>105</v>
      </c>
      <c r="B9" s="214">
        <v>2429</v>
      </c>
      <c r="C9" s="215">
        <v>1</v>
      </c>
      <c r="D9" s="214">
        <v>1847</v>
      </c>
      <c r="E9" s="215">
        <v>1</v>
      </c>
      <c r="F9" s="214">
        <v>433</v>
      </c>
      <c r="G9" s="215">
        <v>1</v>
      </c>
      <c r="H9" s="214">
        <v>149</v>
      </c>
      <c r="I9" s="215">
        <v>1</v>
      </c>
      <c r="J9" s="40"/>
      <c r="K9" s="216" t="s">
        <v>105</v>
      </c>
      <c r="L9" s="221">
        <v>45745</v>
      </c>
      <c r="M9" s="215">
        <v>1</v>
      </c>
      <c r="N9" s="221">
        <v>34677</v>
      </c>
      <c r="O9" s="215">
        <v>1</v>
      </c>
      <c r="P9" s="221">
        <v>8163</v>
      </c>
      <c r="Q9" s="215">
        <v>1</v>
      </c>
      <c r="R9" s="221">
        <v>2905</v>
      </c>
      <c r="S9" s="215">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4" t="s">
        <v>4</v>
      </c>
      <c r="B11"/>
      <c r="C11"/>
      <c r="D11"/>
      <c r="E11"/>
      <c r="F11"/>
      <c r="G11"/>
      <c r="H11"/>
      <c r="I11"/>
      <c r="J11" s="64"/>
      <c r="K11" s="4" t="s">
        <v>4</v>
      </c>
      <c r="L11"/>
      <c r="M11"/>
      <c r="N11"/>
      <c r="O11"/>
      <c r="P11"/>
      <c r="Q11"/>
      <c r="R11"/>
      <c r="S11"/>
      <c r="T11" s="64"/>
      <c r="U11" s="64"/>
      <c r="V11" s="64"/>
    </row>
    <row r="12" spans="1:22" ht="15" customHeight="1" x14ac:dyDescent="0.25">
      <c r="A12" s="211"/>
      <c r="B12" s="209"/>
      <c r="C12" s="210"/>
      <c r="D12" s="122"/>
      <c r="E12" s="210"/>
      <c r="F12" s="113"/>
      <c r="G12" s="58"/>
      <c r="H12" s="113"/>
      <c r="I12" s="64"/>
      <c r="J12" s="64"/>
      <c r="K12" s="4"/>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263</v>
      </c>
      <c r="N15" s="991" t="s">
        <v>145</v>
      </c>
      <c r="O15" s="991" t="s">
        <v>264</v>
      </c>
      <c r="P15" s="210"/>
      <c r="Q15" s="113"/>
      <c r="R15" s="58"/>
      <c r="S15" s="113"/>
      <c r="T15" s="52"/>
      <c r="U15" s="52"/>
      <c r="V15" s="52"/>
    </row>
    <row r="16" spans="1:22" ht="22.5" customHeight="1" x14ac:dyDescent="0.2">
      <c r="A16" s="990"/>
      <c r="B16" s="990" t="s">
        <v>149</v>
      </c>
      <c r="C16" s="991" t="s">
        <v>263</v>
      </c>
      <c r="D16" s="991" t="s">
        <v>145</v>
      </c>
      <c r="E16" s="991" t="s">
        <v>264</v>
      </c>
      <c r="F16" s="113"/>
      <c r="G16" s="58"/>
      <c r="H16" s="113"/>
      <c r="I16" s="63"/>
      <c r="J16" s="63"/>
      <c r="K16" s="990"/>
      <c r="L16" s="990"/>
      <c r="M16" s="990"/>
      <c r="N16" s="990"/>
      <c r="O16" s="990"/>
      <c r="P16" s="210"/>
      <c r="Q16" s="113"/>
      <c r="R16" s="58"/>
      <c r="S16" s="113"/>
    </row>
    <row r="17" spans="1:20" s="5" customFormat="1" ht="15" customHeight="1" x14ac:dyDescent="0.25">
      <c r="A17" s="990"/>
      <c r="B17" s="990"/>
      <c r="C17" s="990"/>
      <c r="D17" s="990"/>
      <c r="E17" s="990"/>
      <c r="F17" s="113"/>
      <c r="G17" s="58"/>
      <c r="H17" s="113"/>
      <c r="I17" s="59"/>
      <c r="J17" s="59"/>
      <c r="K17" s="47" t="s">
        <v>147</v>
      </c>
      <c r="L17" s="222">
        <f>L7</f>
        <v>37454</v>
      </c>
      <c r="M17" s="222">
        <f>N7</f>
        <v>27766</v>
      </c>
      <c r="N17" s="222">
        <f>P7</f>
        <v>7092</v>
      </c>
      <c r="O17" s="222">
        <f>R7</f>
        <v>2596</v>
      </c>
      <c r="P17" s="210"/>
      <c r="Q17" s="113"/>
      <c r="R17" s="58"/>
      <c r="S17" s="113"/>
    </row>
    <row r="18" spans="1:20" s="5" customFormat="1" ht="15" customHeight="1" x14ac:dyDescent="0.25">
      <c r="A18" s="47" t="s">
        <v>147</v>
      </c>
      <c r="B18" s="218">
        <f>B7</f>
        <v>2106</v>
      </c>
      <c r="C18" s="218">
        <f>D7</f>
        <v>1578</v>
      </c>
      <c r="D18" s="218">
        <f>F7</f>
        <v>385</v>
      </c>
      <c r="E18" s="218">
        <f>H7</f>
        <v>143</v>
      </c>
      <c r="F18" s="113"/>
      <c r="G18" s="58"/>
      <c r="H18" s="113"/>
      <c r="I18" s="65"/>
      <c r="J18" s="59"/>
      <c r="K18" s="47" t="s">
        <v>148</v>
      </c>
      <c r="L18" s="222">
        <f t="shared" ref="L18:L19" si="0">L8</f>
        <v>8291</v>
      </c>
      <c r="M18" s="222">
        <f t="shared" ref="M18:M19" si="1">N8</f>
        <v>6911</v>
      </c>
      <c r="N18" s="222">
        <f t="shared" ref="N18:N19" si="2">P8</f>
        <v>1071</v>
      </c>
      <c r="O18" s="222">
        <f t="shared" ref="O18:O19" si="3">R8</f>
        <v>309</v>
      </c>
      <c r="P18" s="210"/>
      <c r="Q18" s="113"/>
      <c r="R18" s="58"/>
      <c r="S18" s="113"/>
      <c r="T18" s="40"/>
    </row>
    <row r="19" spans="1:20" s="5" customFormat="1" ht="15" customHeight="1" x14ac:dyDescent="0.25">
      <c r="A19" s="47" t="s">
        <v>148</v>
      </c>
      <c r="B19" s="218">
        <f t="shared" ref="B19:B20" si="4">B8</f>
        <v>323</v>
      </c>
      <c r="C19" s="218">
        <f t="shared" ref="C19:C20" si="5">D8</f>
        <v>269</v>
      </c>
      <c r="D19" s="218">
        <f t="shared" ref="D19:D20" si="6">F8</f>
        <v>48</v>
      </c>
      <c r="E19" s="218">
        <f t="shared" ref="E19:E20" si="7">H8</f>
        <v>6</v>
      </c>
      <c r="F19" s="10"/>
      <c r="G19" s="10"/>
      <c r="H19" s="10"/>
      <c r="I19" s="14"/>
      <c r="J19" s="59"/>
      <c r="K19" s="219" t="s">
        <v>105</v>
      </c>
      <c r="L19" s="222">
        <f t="shared" si="0"/>
        <v>45745</v>
      </c>
      <c r="M19" s="222">
        <f t="shared" si="1"/>
        <v>34677</v>
      </c>
      <c r="N19" s="222">
        <f t="shared" si="2"/>
        <v>8163</v>
      </c>
      <c r="O19" s="222">
        <f t="shared" si="3"/>
        <v>2905</v>
      </c>
      <c r="P19" s="210"/>
      <c r="Q19" s="44"/>
      <c r="R19" s="44"/>
      <c r="S19" s="45"/>
      <c r="T19" s="45"/>
    </row>
    <row r="20" spans="1:20" s="5" customFormat="1" ht="15" customHeight="1" x14ac:dyDescent="0.25">
      <c r="A20" s="219" t="s">
        <v>105</v>
      </c>
      <c r="B20" s="218">
        <f t="shared" si="4"/>
        <v>2429</v>
      </c>
      <c r="C20" s="218">
        <f t="shared" si="5"/>
        <v>1847</v>
      </c>
      <c r="D20" s="218">
        <f t="shared" si="6"/>
        <v>433</v>
      </c>
      <c r="E20" s="218">
        <f t="shared" si="7"/>
        <v>149</v>
      </c>
      <c r="F20" s="59"/>
      <c r="G20" s="59"/>
      <c r="H20" s="59"/>
      <c r="I20" s="7"/>
      <c r="J20" s="59"/>
      <c r="K20" s="59"/>
      <c r="L20" s="61"/>
      <c r="M20" s="59"/>
      <c r="N20" s="59"/>
      <c r="O20" s="59"/>
      <c r="P20" s="59"/>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F23" s="59"/>
      <c r="G23" s="59"/>
      <c r="H23" s="59"/>
      <c r="I23" s="59"/>
      <c r="J23" s="59"/>
      <c r="K23" s="59"/>
      <c r="L23" s="46"/>
      <c r="M23" s="46"/>
      <c r="N23" s="46"/>
      <c r="O23" s="42"/>
      <c r="P23" s="42"/>
      <c r="Q23" s="42"/>
      <c r="R23" s="42"/>
      <c r="S23" s="42"/>
      <c r="T23" s="42"/>
    </row>
    <row r="24" spans="1:20" s="5" customFormat="1" ht="19.5" customHeight="1" x14ac:dyDescent="0.25">
      <c r="F24" s="59"/>
      <c r="G24" s="59"/>
      <c r="H24" s="59"/>
      <c r="I24" s="59"/>
      <c r="J24" s="59"/>
      <c r="K24" s="59"/>
      <c r="L24" s="123"/>
      <c r="M24" s="127"/>
      <c r="N24" s="127"/>
      <c r="O24" s="128"/>
      <c r="P24" s="59"/>
      <c r="Q24" s="59"/>
      <c r="R24" s="59"/>
      <c r="S24" s="59"/>
    </row>
    <row r="25" spans="1:20" s="5" customFormat="1" ht="15" customHeight="1" x14ac:dyDescent="0.25">
      <c r="F25" s="59"/>
      <c r="G25" s="59"/>
      <c r="H25" s="59"/>
      <c r="I25" s="59"/>
      <c r="J25" s="59"/>
      <c r="K25" s="59"/>
      <c r="L25" s="125"/>
      <c r="M25" s="122"/>
      <c r="N25" s="122"/>
      <c r="O25" s="59"/>
      <c r="P25" s="59"/>
      <c r="Q25" s="59"/>
      <c r="R25" s="59"/>
      <c r="S25" s="59"/>
    </row>
    <row r="26" spans="1:20" s="5" customFormat="1" ht="15" customHeight="1" x14ac:dyDescent="0.25">
      <c r="F26" s="59"/>
      <c r="G26" s="59"/>
      <c r="H26" s="59"/>
      <c r="I26" s="59"/>
      <c r="J26" s="59"/>
      <c r="K26" s="59"/>
      <c r="L26" s="125"/>
      <c r="M26" s="122"/>
      <c r="N26" s="122"/>
      <c r="O26" s="59"/>
      <c r="P26" s="59"/>
      <c r="Q26" s="59"/>
      <c r="R26" s="59"/>
      <c r="S26" s="59"/>
    </row>
    <row r="27" spans="1:20" s="5" customFormat="1" ht="15" customHeight="1" x14ac:dyDescent="0.25">
      <c r="F27" s="59"/>
      <c r="G27" s="59"/>
      <c r="H27" s="59"/>
      <c r="I27" s="59"/>
      <c r="J27" s="59"/>
      <c r="K27" s="59"/>
      <c r="L27" s="82"/>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0" s="5" customFormat="1" ht="15" customHeight="1" x14ac:dyDescent="0.25">
      <c r="A30" s="4" t="s">
        <v>4</v>
      </c>
      <c r="B30" s="59"/>
      <c r="C30" s="59"/>
      <c r="D30" s="59"/>
      <c r="E30" s="59"/>
      <c r="F30" s="59"/>
      <c r="G30" s="59"/>
      <c r="H30" s="59"/>
      <c r="I30" s="59"/>
      <c r="J30" s="59"/>
      <c r="K30" s="4" t="s">
        <v>4</v>
      </c>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4"/>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
      <c r="A46" s="63"/>
      <c r="B46" s="63"/>
      <c r="C46" s="63"/>
      <c r="D46" s="63"/>
      <c r="E46" s="63"/>
      <c r="F46" s="63"/>
      <c r="G46" s="63"/>
      <c r="H46" s="63"/>
      <c r="I46" s="63"/>
      <c r="J46" s="63"/>
    </row>
    <row r="47" spans="1:20" ht="15" x14ac:dyDescent="0.25">
      <c r="A47" s="63"/>
      <c r="B47" s="63"/>
      <c r="C47" s="63"/>
      <c r="D47" s="63"/>
      <c r="E47" s="63"/>
      <c r="F47" s="63"/>
      <c r="G47" s="63"/>
      <c r="H47" s="921" t="s">
        <v>316</v>
      </c>
      <c r="I47" s="921"/>
      <c r="J47" s="921"/>
      <c r="R47" s="921" t="s">
        <v>316</v>
      </c>
      <c r="S47" s="921"/>
      <c r="T47" s="921"/>
    </row>
  </sheetData>
  <mergeCells count="28">
    <mergeCell ref="A16:A17"/>
    <mergeCell ref="B16:B17"/>
    <mergeCell ref="C16:C17"/>
    <mergeCell ref="D16:D17"/>
    <mergeCell ref="E16:E17"/>
    <mergeCell ref="P5:Q5"/>
    <mergeCell ref="R5:S5"/>
    <mergeCell ref="K15:K16"/>
    <mergeCell ref="L15:L16"/>
    <mergeCell ref="M15:M16"/>
    <mergeCell ref="N15:N16"/>
    <mergeCell ref="O15:O16"/>
    <mergeCell ref="H1:J1"/>
    <mergeCell ref="R1:T1"/>
    <mergeCell ref="R47:T47"/>
    <mergeCell ref="H47:J47"/>
    <mergeCell ref="A2:I2"/>
    <mergeCell ref="K2:S2"/>
    <mergeCell ref="A4:A6"/>
    <mergeCell ref="B4:C5"/>
    <mergeCell ref="D4:I4"/>
    <mergeCell ref="K4:K6"/>
    <mergeCell ref="L4:M5"/>
    <mergeCell ref="N4:S4"/>
    <mergeCell ref="D5:E5"/>
    <mergeCell ref="F5:G5"/>
    <mergeCell ref="H5:I5"/>
    <mergeCell ref="N5:O5"/>
  </mergeCells>
  <hyperlinks>
    <hyperlink ref="H1:J1" location="Inhalt_Jugendliche!A1" display="zurück zur Übersicht"/>
    <hyperlink ref="R1:T1" location="Inhalt_Jugendliche!A1" display="zurück zur Übersicht"/>
    <hyperlink ref="R47:T47" location="Inhalt_Jugendliche!A1" display="zurück zur Übersicht"/>
    <hyperlink ref="H47:J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7"/>
  <sheetViews>
    <sheetView showGridLines="0" view="pageLayout" zoomScale="70" zoomScaleNormal="100" zoomScalePageLayoutView="70" workbookViewId="0">
      <selection activeCell="A2" sqref="A2:I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5">
      <c r="A2" s="996" t="s">
        <v>288</v>
      </c>
      <c r="B2" s="996"/>
      <c r="C2" s="996"/>
      <c r="D2" s="996"/>
      <c r="E2" s="996"/>
      <c r="F2" s="996"/>
      <c r="G2" s="996"/>
      <c r="H2" s="996"/>
      <c r="I2" s="997"/>
      <c r="J2" s="53"/>
      <c r="K2" s="996" t="s">
        <v>289</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287" t="s">
        <v>0</v>
      </c>
      <c r="C6" s="287" t="s">
        <v>1</v>
      </c>
      <c r="D6" s="287" t="s">
        <v>0</v>
      </c>
      <c r="E6" s="287" t="s">
        <v>1</v>
      </c>
      <c r="F6" s="287" t="s">
        <v>0</v>
      </c>
      <c r="G6" s="287" t="s">
        <v>1</v>
      </c>
      <c r="H6" s="287" t="s">
        <v>0</v>
      </c>
      <c r="I6" s="287" t="s">
        <v>1</v>
      </c>
      <c r="J6" s="7"/>
      <c r="K6" s="999"/>
      <c r="L6" s="287" t="s">
        <v>0</v>
      </c>
      <c r="M6" s="287" t="s">
        <v>1</v>
      </c>
      <c r="N6" s="287" t="s">
        <v>0</v>
      </c>
      <c r="O6" s="287" t="s">
        <v>1</v>
      </c>
      <c r="P6" s="287" t="s">
        <v>0</v>
      </c>
      <c r="Q6" s="287" t="s">
        <v>1</v>
      </c>
      <c r="R6" s="287" t="s">
        <v>0</v>
      </c>
      <c r="S6" s="287" t="s">
        <v>1</v>
      </c>
      <c r="T6" s="7"/>
      <c r="U6" s="7"/>
      <c r="V6" s="7"/>
    </row>
    <row r="7" spans="1:22" ht="15" customHeight="1" x14ac:dyDescent="0.2">
      <c r="A7" s="183" t="s">
        <v>147</v>
      </c>
      <c r="B7" s="214">
        <v>1938</v>
      </c>
      <c r="C7" s="215">
        <v>0.84776902887139105</v>
      </c>
      <c r="D7" s="214">
        <v>1681</v>
      </c>
      <c r="E7" s="215">
        <v>0.85329949238578684</v>
      </c>
      <c r="F7" s="214">
        <v>230</v>
      </c>
      <c r="G7" s="215">
        <v>0.80139372822299648</v>
      </c>
      <c r="H7" s="214">
        <v>27</v>
      </c>
      <c r="I7" s="215">
        <v>0.93103448275862066</v>
      </c>
      <c r="J7" s="7"/>
      <c r="K7" s="183" t="s">
        <v>147</v>
      </c>
      <c r="L7" s="221">
        <v>37123</v>
      </c>
      <c r="M7" s="215">
        <v>0.82025277299041055</v>
      </c>
      <c r="N7" s="221">
        <v>31632</v>
      </c>
      <c r="O7" s="215">
        <v>0.81607801656304013</v>
      </c>
      <c r="P7" s="221">
        <v>4901</v>
      </c>
      <c r="Q7" s="215">
        <v>0.84354561101549053</v>
      </c>
      <c r="R7" s="221">
        <v>590</v>
      </c>
      <c r="S7" s="215">
        <v>0.85880640465793301</v>
      </c>
      <c r="T7" s="7"/>
      <c r="U7" s="7"/>
      <c r="V7" s="7"/>
    </row>
    <row r="8" spans="1:22" ht="15" customHeight="1" x14ac:dyDescent="0.2">
      <c r="A8" s="183" t="s">
        <v>148</v>
      </c>
      <c r="B8" s="214">
        <v>348</v>
      </c>
      <c r="C8" s="215">
        <v>0.15223097112860892</v>
      </c>
      <c r="D8" s="214">
        <v>289</v>
      </c>
      <c r="E8" s="215">
        <v>0.14670050761421319</v>
      </c>
      <c r="F8" s="214">
        <v>57</v>
      </c>
      <c r="G8" s="215">
        <v>0.19860627177700349</v>
      </c>
      <c r="H8" s="214">
        <v>2</v>
      </c>
      <c r="I8" s="215">
        <v>0</v>
      </c>
      <c r="J8" s="7"/>
      <c r="K8" s="183" t="s">
        <v>148</v>
      </c>
      <c r="L8" s="221">
        <v>8135</v>
      </c>
      <c r="M8" s="215">
        <v>0.17974722700958948</v>
      </c>
      <c r="N8" s="221">
        <v>7129</v>
      </c>
      <c r="O8" s="215">
        <v>0.18392198343695984</v>
      </c>
      <c r="P8" s="221">
        <v>909</v>
      </c>
      <c r="Q8" s="215">
        <v>0.15645438898450947</v>
      </c>
      <c r="R8" s="221">
        <v>97</v>
      </c>
      <c r="S8" s="215">
        <v>0</v>
      </c>
      <c r="T8" s="7"/>
      <c r="U8" s="7"/>
      <c r="V8" s="7"/>
    </row>
    <row r="9" spans="1:22" ht="15" customHeight="1" x14ac:dyDescent="0.2">
      <c r="A9" s="216" t="s">
        <v>105</v>
      </c>
      <c r="B9" s="214">
        <v>2286</v>
      </c>
      <c r="C9" s="215">
        <v>1</v>
      </c>
      <c r="D9" s="214">
        <v>1970</v>
      </c>
      <c r="E9" s="215">
        <v>1</v>
      </c>
      <c r="F9" s="214">
        <v>287</v>
      </c>
      <c r="G9" s="215">
        <v>1</v>
      </c>
      <c r="H9" s="214">
        <v>29</v>
      </c>
      <c r="I9" s="215">
        <v>1</v>
      </c>
      <c r="J9" s="40"/>
      <c r="K9" s="216" t="s">
        <v>105</v>
      </c>
      <c r="L9" s="221">
        <v>45258</v>
      </c>
      <c r="M9" s="215">
        <v>1</v>
      </c>
      <c r="N9" s="221">
        <v>38761</v>
      </c>
      <c r="O9" s="215">
        <v>1</v>
      </c>
      <c r="P9" s="221">
        <v>5810</v>
      </c>
      <c r="Q9" s="215">
        <v>1</v>
      </c>
      <c r="R9" s="221">
        <v>687</v>
      </c>
      <c r="S9" s="215">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4" t="s">
        <v>4</v>
      </c>
      <c r="B11"/>
      <c r="C11"/>
      <c r="D11"/>
      <c r="E11"/>
      <c r="F11"/>
      <c r="G11"/>
      <c r="H11"/>
      <c r="I11"/>
      <c r="J11" s="64"/>
      <c r="K11" s="4" t="s">
        <v>4</v>
      </c>
      <c r="L11"/>
      <c r="M11"/>
      <c r="N11"/>
      <c r="O11"/>
      <c r="P11"/>
      <c r="Q11"/>
      <c r="R11"/>
      <c r="S11"/>
      <c r="T11" s="64"/>
      <c r="U11" s="64"/>
      <c r="V11" s="64"/>
    </row>
    <row r="12" spans="1:22" ht="15" customHeight="1" x14ac:dyDescent="0.25">
      <c r="A12" s="211"/>
      <c r="B12" s="209"/>
      <c r="C12" s="210"/>
      <c r="D12" s="122"/>
      <c r="E12" s="210"/>
      <c r="F12" s="113"/>
      <c r="G12" s="58"/>
      <c r="H12" s="113"/>
      <c r="I12" s="64"/>
      <c r="J12" s="64"/>
      <c r="K12" s="4"/>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263</v>
      </c>
      <c r="N15" s="991" t="s">
        <v>145</v>
      </c>
      <c r="O15" s="991" t="s">
        <v>264</v>
      </c>
      <c r="P15" s="210"/>
      <c r="Q15" s="113"/>
      <c r="R15" s="58"/>
      <c r="S15" s="113"/>
      <c r="T15" s="52"/>
      <c r="U15" s="52"/>
      <c r="V15" s="52"/>
    </row>
    <row r="16" spans="1:22" ht="22.5" customHeight="1" x14ac:dyDescent="0.2">
      <c r="A16" s="990"/>
      <c r="B16" s="990" t="s">
        <v>149</v>
      </c>
      <c r="C16" s="991" t="s">
        <v>263</v>
      </c>
      <c r="D16" s="991" t="s">
        <v>145</v>
      </c>
      <c r="E16" s="991" t="s">
        <v>264</v>
      </c>
      <c r="F16" s="113"/>
      <c r="G16" s="58"/>
      <c r="H16" s="113"/>
      <c r="I16" s="63"/>
      <c r="J16" s="63"/>
      <c r="K16" s="990"/>
      <c r="L16" s="990"/>
      <c r="M16" s="990"/>
      <c r="N16" s="990"/>
      <c r="O16" s="990"/>
      <c r="P16" s="210"/>
      <c r="Q16" s="113"/>
      <c r="R16" s="58"/>
      <c r="S16" s="113"/>
    </row>
    <row r="17" spans="1:20" s="5" customFormat="1" ht="15" customHeight="1" x14ac:dyDescent="0.25">
      <c r="A17" s="990"/>
      <c r="B17" s="990"/>
      <c r="C17" s="990"/>
      <c r="D17" s="990"/>
      <c r="E17" s="990"/>
      <c r="F17" s="113"/>
      <c r="G17" s="58"/>
      <c r="H17" s="113"/>
      <c r="I17" s="59"/>
      <c r="J17" s="59"/>
      <c r="K17" s="47" t="s">
        <v>147</v>
      </c>
      <c r="L17" s="222">
        <f>L7</f>
        <v>37123</v>
      </c>
      <c r="M17" s="222">
        <f>N7</f>
        <v>31632</v>
      </c>
      <c r="N17" s="222">
        <f>P7</f>
        <v>4901</v>
      </c>
      <c r="O17" s="222">
        <f>R7</f>
        <v>590</v>
      </c>
      <c r="P17" s="210"/>
      <c r="Q17" s="113"/>
      <c r="R17" s="58"/>
      <c r="S17" s="113"/>
    </row>
    <row r="18" spans="1:20" s="5" customFormat="1" ht="15" customHeight="1" x14ac:dyDescent="0.25">
      <c r="A18" s="47" t="s">
        <v>147</v>
      </c>
      <c r="B18" s="218">
        <f>B7</f>
        <v>1938</v>
      </c>
      <c r="C18" s="218">
        <f>D7</f>
        <v>1681</v>
      </c>
      <c r="D18" s="218">
        <f>F7</f>
        <v>230</v>
      </c>
      <c r="E18" s="218">
        <f>H7</f>
        <v>27</v>
      </c>
      <c r="F18" s="113"/>
      <c r="G18" s="58"/>
      <c r="H18" s="113"/>
      <c r="I18" s="65"/>
      <c r="J18" s="59"/>
      <c r="K18" s="47" t="s">
        <v>148</v>
      </c>
      <c r="L18" s="222">
        <f t="shared" ref="L18:L19" si="0">L8</f>
        <v>8135</v>
      </c>
      <c r="M18" s="222">
        <f t="shared" ref="M18:M19" si="1">N8</f>
        <v>7129</v>
      </c>
      <c r="N18" s="222">
        <f t="shared" ref="N18:N19" si="2">P8</f>
        <v>909</v>
      </c>
      <c r="O18" s="222">
        <f t="shared" ref="O18:O19" si="3">R8</f>
        <v>97</v>
      </c>
      <c r="P18" s="210"/>
      <c r="Q18" s="113"/>
      <c r="R18" s="58"/>
      <c r="S18" s="113"/>
      <c r="T18" s="40"/>
    </row>
    <row r="19" spans="1:20" s="5" customFormat="1" ht="15" customHeight="1" x14ac:dyDescent="0.25">
      <c r="A19" s="47" t="s">
        <v>148</v>
      </c>
      <c r="B19" s="218">
        <f t="shared" ref="B19:B20" si="4">B8</f>
        <v>348</v>
      </c>
      <c r="C19" s="218">
        <f t="shared" ref="C19:C20" si="5">D8</f>
        <v>289</v>
      </c>
      <c r="D19" s="218">
        <f t="shared" ref="D19:D20" si="6">F8</f>
        <v>57</v>
      </c>
      <c r="E19" s="218">
        <f t="shared" ref="E19:E20" si="7">H8</f>
        <v>2</v>
      </c>
      <c r="F19" s="10"/>
      <c r="G19" s="10"/>
      <c r="H19" s="10"/>
      <c r="I19" s="14"/>
      <c r="J19" s="59"/>
      <c r="K19" s="219" t="s">
        <v>105</v>
      </c>
      <c r="L19" s="222">
        <f t="shared" si="0"/>
        <v>45258</v>
      </c>
      <c r="M19" s="222">
        <f t="shared" si="1"/>
        <v>38761</v>
      </c>
      <c r="N19" s="222">
        <f t="shared" si="2"/>
        <v>5810</v>
      </c>
      <c r="O19" s="222">
        <f t="shared" si="3"/>
        <v>687</v>
      </c>
      <c r="P19" s="210"/>
      <c r="Q19" s="44"/>
      <c r="R19" s="44"/>
      <c r="S19" s="45"/>
      <c r="T19" s="45"/>
    </row>
    <row r="20" spans="1:20" s="5" customFormat="1" ht="15" customHeight="1" x14ac:dyDescent="0.25">
      <c r="A20" s="219" t="s">
        <v>105</v>
      </c>
      <c r="B20" s="218">
        <f t="shared" si="4"/>
        <v>2286</v>
      </c>
      <c r="C20" s="218">
        <f t="shared" si="5"/>
        <v>1970</v>
      </c>
      <c r="D20" s="218">
        <f t="shared" si="6"/>
        <v>287</v>
      </c>
      <c r="E20" s="218">
        <f t="shared" si="7"/>
        <v>29</v>
      </c>
      <c r="F20" s="59"/>
      <c r="G20" s="59"/>
      <c r="H20" s="59"/>
      <c r="I20" s="7"/>
      <c r="J20" s="59"/>
      <c r="K20" s="59"/>
      <c r="L20" s="61"/>
      <c r="M20" s="59"/>
      <c r="N20" s="59"/>
      <c r="O20" s="59"/>
      <c r="P20" s="59"/>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F23" s="59"/>
      <c r="G23" s="59"/>
      <c r="H23" s="59"/>
      <c r="I23" s="59"/>
      <c r="J23" s="59"/>
      <c r="K23" s="59"/>
      <c r="L23" s="46"/>
      <c r="M23" s="46"/>
      <c r="N23" s="46"/>
      <c r="O23" s="42"/>
      <c r="P23" s="42"/>
      <c r="Q23" s="42"/>
      <c r="R23" s="42"/>
      <c r="S23" s="42"/>
      <c r="T23" s="42"/>
    </row>
    <row r="24" spans="1:20" s="5" customFormat="1" ht="19.5" customHeight="1" x14ac:dyDescent="0.25">
      <c r="F24" s="59"/>
      <c r="G24" s="59"/>
      <c r="H24" s="59"/>
      <c r="I24" s="59"/>
      <c r="J24" s="59"/>
      <c r="K24" s="59"/>
      <c r="L24" s="123"/>
      <c r="M24" s="127"/>
      <c r="N24" s="127"/>
      <c r="O24" s="128"/>
      <c r="P24" s="59"/>
      <c r="Q24" s="59"/>
      <c r="R24" s="59"/>
      <c r="S24" s="59"/>
    </row>
    <row r="25" spans="1:20" s="5" customFormat="1" ht="15" customHeight="1" x14ac:dyDescent="0.25">
      <c r="F25" s="59"/>
      <c r="G25" s="59"/>
      <c r="H25" s="59"/>
      <c r="I25" s="59"/>
      <c r="J25" s="59"/>
      <c r="K25" s="59"/>
      <c r="L25" s="125"/>
      <c r="M25" s="122"/>
      <c r="N25" s="122"/>
      <c r="O25" s="59"/>
      <c r="P25" s="59"/>
      <c r="Q25" s="59"/>
      <c r="R25" s="59"/>
      <c r="S25" s="59"/>
    </row>
    <row r="26" spans="1:20" s="5" customFormat="1" ht="15" customHeight="1" x14ac:dyDescent="0.25">
      <c r="F26" s="59"/>
      <c r="G26" s="59"/>
      <c r="H26" s="59"/>
      <c r="I26" s="59"/>
      <c r="J26" s="59"/>
      <c r="K26" s="59"/>
      <c r="L26" s="125"/>
      <c r="M26" s="122"/>
      <c r="N26" s="122"/>
      <c r="O26" s="59"/>
      <c r="P26" s="59"/>
      <c r="Q26" s="59"/>
      <c r="R26" s="59"/>
      <c r="S26" s="59"/>
    </row>
    <row r="27" spans="1:20" s="5" customFormat="1" ht="15" customHeight="1" x14ac:dyDescent="0.25">
      <c r="F27" s="59"/>
      <c r="G27" s="59"/>
      <c r="H27" s="59"/>
      <c r="I27" s="59"/>
      <c r="J27" s="59"/>
      <c r="K27" s="59"/>
      <c r="L27" s="286"/>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0" s="5" customFormat="1" ht="15" customHeight="1" x14ac:dyDescent="0.25">
      <c r="A30" s="4" t="s">
        <v>4</v>
      </c>
      <c r="B30" s="59"/>
      <c r="C30" s="59"/>
      <c r="D30" s="59"/>
      <c r="E30" s="59"/>
      <c r="F30" s="59"/>
      <c r="G30" s="59"/>
      <c r="H30" s="59"/>
      <c r="I30" s="59"/>
      <c r="J30" s="59"/>
      <c r="K30" s="4" t="s">
        <v>4</v>
      </c>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4"/>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c r="I46" s="921"/>
      <c r="J46" s="921"/>
    </row>
    <row r="47" spans="1:20" ht="15" x14ac:dyDescent="0.25">
      <c r="A47" s="63"/>
      <c r="B47" s="63"/>
      <c r="C47" s="63"/>
      <c r="D47" s="63"/>
      <c r="E47" s="63"/>
      <c r="F47" s="63"/>
      <c r="G47" s="63"/>
      <c r="H47" s="921" t="s">
        <v>316</v>
      </c>
      <c r="I47" s="921"/>
      <c r="J47" s="921"/>
      <c r="R47" s="921" t="s">
        <v>316</v>
      </c>
      <c r="S47" s="921"/>
      <c r="T47" s="921"/>
    </row>
  </sheetData>
  <mergeCells count="29">
    <mergeCell ref="L4:M5"/>
    <mergeCell ref="N4:S4"/>
    <mergeCell ref="D5:E5"/>
    <mergeCell ref="F5:G5"/>
    <mergeCell ref="H5:I5"/>
    <mergeCell ref="N5:O5"/>
    <mergeCell ref="P5:Q5"/>
    <mergeCell ref="R5:S5"/>
    <mergeCell ref="A16:A17"/>
    <mergeCell ref="B16:B17"/>
    <mergeCell ref="C16:C17"/>
    <mergeCell ref="D16:D17"/>
    <mergeCell ref="E16:E17"/>
    <mergeCell ref="H1:J1"/>
    <mergeCell ref="R1:T1"/>
    <mergeCell ref="R47:T47"/>
    <mergeCell ref="H46:J46"/>
    <mergeCell ref="H47:J47"/>
    <mergeCell ref="K15:K16"/>
    <mergeCell ref="L15:L16"/>
    <mergeCell ref="M15:M16"/>
    <mergeCell ref="N15:N16"/>
    <mergeCell ref="O15:O16"/>
    <mergeCell ref="A2:I2"/>
    <mergeCell ref="K2:S2"/>
    <mergeCell ref="A4:A6"/>
    <mergeCell ref="B4:C5"/>
    <mergeCell ref="D4:I4"/>
    <mergeCell ref="K4:K6"/>
  </mergeCells>
  <hyperlinks>
    <hyperlink ref="H1:J1" location="Inhalt_Jugendliche!A1" display="zurück zur Übersicht"/>
    <hyperlink ref="R1:T1" location="Inhalt_Jugendliche!A1" display="zurück zur Übersicht"/>
    <hyperlink ref="R47:T47" location="Inhalt_Jugendliche!A1" display="zurück zur Übersicht"/>
    <hyperlink ref="H47:J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W45"/>
  <sheetViews>
    <sheetView showGridLines="0" view="pageLayout" zoomScale="80" zoomScaleNormal="100" zoomScalePageLayoutView="80" workbookViewId="0"/>
  </sheetViews>
  <sheetFormatPr baseColWidth="10" defaultColWidth="9.5703125" defaultRowHeight="15" x14ac:dyDescent="0.25"/>
  <cols>
    <col min="1" max="1" width="18.42578125" customWidth="1"/>
    <col min="2" max="2" width="8.5703125" customWidth="1"/>
    <col min="3" max="3" width="6.5703125" customWidth="1"/>
    <col min="4" max="4" width="10.28515625" customWidth="1"/>
    <col min="5" max="5" width="9.140625" customWidth="1"/>
    <col min="6" max="6" width="7.85546875" customWidth="1"/>
    <col min="7" max="7" width="9.5703125" customWidth="1"/>
    <col min="8" max="8" width="9.140625" customWidth="1"/>
    <col min="9" max="9" width="5.28515625" customWidth="1"/>
    <col min="10" max="10" width="1.85546875" customWidth="1"/>
    <col min="11" max="11" width="2.140625" customWidth="1"/>
    <col min="12" max="12" width="3.5703125" customWidth="1"/>
    <col min="13" max="13" width="18.42578125" customWidth="1"/>
    <col min="14" max="14" width="8.42578125" customWidth="1"/>
    <col min="15" max="15" width="6.28515625" customWidth="1"/>
    <col min="16" max="16" width="9.42578125" customWidth="1"/>
    <col min="17" max="17" width="8.28515625" customWidth="1"/>
    <col min="18" max="18" width="7.28515625" customWidth="1"/>
    <col min="19" max="19" width="9.5703125" customWidth="1"/>
    <col min="20" max="20" width="10.5703125" customWidth="1"/>
    <col min="21" max="21" width="8" hidden="1" customWidth="1"/>
    <col min="22" max="22" width="2.140625" customWidth="1"/>
    <col min="23" max="23" width="7" customWidth="1"/>
  </cols>
  <sheetData>
    <row r="1" spans="1:23" x14ac:dyDescent="0.25">
      <c r="H1" s="905" t="s">
        <v>316</v>
      </c>
      <c r="I1" s="905"/>
      <c r="J1" s="905"/>
      <c r="K1" s="905"/>
      <c r="M1" s="102"/>
      <c r="N1" s="79"/>
      <c r="O1" s="79"/>
      <c r="P1" s="79"/>
      <c r="Q1" s="79"/>
      <c r="R1" s="80"/>
      <c r="S1" s="380"/>
      <c r="T1" s="905" t="s">
        <v>316</v>
      </c>
      <c r="U1" s="905"/>
      <c r="V1" s="905"/>
      <c r="W1" s="905"/>
    </row>
    <row r="2" spans="1:23" ht="21.75" customHeight="1" x14ac:dyDescent="0.25">
      <c r="A2" s="896" t="s">
        <v>360</v>
      </c>
      <c r="B2" s="896"/>
      <c r="C2" s="896"/>
      <c r="D2" s="896"/>
      <c r="E2" s="896"/>
      <c r="F2" s="896"/>
      <c r="G2" s="896"/>
      <c r="H2" s="896"/>
      <c r="I2" s="896"/>
      <c r="J2" s="896"/>
      <c r="K2" s="896"/>
      <c r="L2" s="896" t="s">
        <v>361</v>
      </c>
      <c r="M2" s="896"/>
      <c r="N2" s="896"/>
      <c r="O2" s="896"/>
      <c r="P2" s="896"/>
      <c r="Q2" s="896"/>
      <c r="R2" s="896"/>
      <c r="S2" s="896"/>
      <c r="T2" s="896"/>
      <c r="U2" s="896"/>
      <c r="V2" s="102"/>
      <c r="W2" s="102"/>
    </row>
    <row r="3" spans="1:23" ht="12" customHeight="1" x14ac:dyDescent="0.25">
      <c r="A3" s="377"/>
      <c r="B3" s="79"/>
      <c r="C3" s="79"/>
      <c r="D3" s="79"/>
      <c r="E3" s="79"/>
      <c r="F3" s="16"/>
      <c r="M3" s="377"/>
      <c r="N3" s="79"/>
      <c r="O3" s="79"/>
      <c r="P3" s="79"/>
      <c r="Q3" s="79"/>
      <c r="R3" s="16"/>
    </row>
    <row r="4" spans="1:23" ht="15.75" customHeight="1" x14ac:dyDescent="0.25">
      <c r="A4" s="897"/>
      <c r="B4" s="897"/>
      <c r="C4" s="895" t="s">
        <v>19</v>
      </c>
      <c r="D4" s="895"/>
      <c r="E4" s="895"/>
      <c r="F4" s="895" t="s">
        <v>20</v>
      </c>
      <c r="G4" s="895"/>
      <c r="H4" s="895"/>
      <c r="I4" s="36"/>
      <c r="J4" s="89"/>
      <c r="K4" s="84"/>
      <c r="M4" s="898"/>
      <c r="N4" s="898"/>
      <c r="O4" s="895" t="s">
        <v>19</v>
      </c>
      <c r="P4" s="895"/>
      <c r="Q4" s="895"/>
      <c r="R4" s="895" t="s">
        <v>20</v>
      </c>
      <c r="S4" s="895"/>
      <c r="T4" s="895"/>
      <c r="U4" s="36"/>
      <c r="V4" s="53"/>
      <c r="W4" s="53"/>
    </row>
    <row r="5" spans="1:23" ht="15.75" customHeight="1" x14ac:dyDescent="0.25">
      <c r="A5" s="897"/>
      <c r="B5" s="897"/>
      <c r="C5" s="895" t="s">
        <v>13</v>
      </c>
      <c r="D5" s="895" t="s">
        <v>34</v>
      </c>
      <c r="E5" s="895"/>
      <c r="F5" s="895" t="s">
        <v>13</v>
      </c>
      <c r="G5" s="895" t="s">
        <v>34</v>
      </c>
      <c r="H5" s="895"/>
      <c r="I5" s="90"/>
      <c r="J5" s="90"/>
      <c r="K5" s="379"/>
      <c r="M5" s="898"/>
      <c r="N5" s="898"/>
      <c r="O5" s="895" t="s">
        <v>13</v>
      </c>
      <c r="P5" s="895" t="s">
        <v>34</v>
      </c>
      <c r="Q5" s="895"/>
      <c r="R5" s="895" t="s">
        <v>13</v>
      </c>
      <c r="S5" s="895" t="s">
        <v>34</v>
      </c>
      <c r="T5" s="895"/>
      <c r="U5" s="90"/>
      <c r="V5" s="379"/>
      <c r="W5" s="379"/>
    </row>
    <row r="6" spans="1:23" ht="15" customHeight="1" x14ac:dyDescent="0.25">
      <c r="A6" s="897"/>
      <c r="B6" s="897"/>
      <c r="C6" s="895"/>
      <c r="D6" s="378" t="s">
        <v>35</v>
      </c>
      <c r="E6" s="378" t="s">
        <v>36</v>
      </c>
      <c r="F6" s="895"/>
      <c r="G6" s="378" t="s">
        <v>35</v>
      </c>
      <c r="H6" s="378" t="s">
        <v>36</v>
      </c>
      <c r="I6" s="17"/>
      <c r="J6" s="7"/>
      <c r="K6" s="17"/>
      <c r="M6" s="898"/>
      <c r="N6" s="898"/>
      <c r="O6" s="895"/>
      <c r="P6" s="378" t="s">
        <v>35</v>
      </c>
      <c r="Q6" s="378" t="s">
        <v>36</v>
      </c>
      <c r="R6" s="895"/>
      <c r="S6" s="378" t="s">
        <v>35</v>
      </c>
      <c r="T6" s="378" t="s">
        <v>36</v>
      </c>
      <c r="U6" s="17"/>
      <c r="V6" s="7"/>
      <c r="W6" s="17"/>
    </row>
    <row r="7" spans="1:23" ht="15" customHeight="1" x14ac:dyDescent="0.25">
      <c r="A7" s="895" t="s">
        <v>37</v>
      </c>
      <c r="B7" s="95" t="s">
        <v>29</v>
      </c>
      <c r="C7" s="96" t="s">
        <v>14</v>
      </c>
      <c r="D7" s="96" t="s">
        <v>14</v>
      </c>
      <c r="E7" s="96" t="s">
        <v>14</v>
      </c>
      <c r="F7" s="96" t="s">
        <v>14</v>
      </c>
      <c r="G7" s="96" t="s">
        <v>14</v>
      </c>
      <c r="H7" s="96" t="s">
        <v>14</v>
      </c>
      <c r="I7" s="17"/>
      <c r="J7" s="7"/>
      <c r="K7" s="17"/>
      <c r="M7" s="895" t="s">
        <v>37</v>
      </c>
      <c r="N7" s="95" t="s">
        <v>29</v>
      </c>
      <c r="O7" s="96">
        <v>1.5</v>
      </c>
      <c r="P7" s="96">
        <v>1.9</v>
      </c>
      <c r="Q7" s="96">
        <v>1.2</v>
      </c>
      <c r="R7" s="96">
        <v>0.7</v>
      </c>
      <c r="S7" s="96">
        <v>0.9</v>
      </c>
      <c r="T7" s="96">
        <v>0.5</v>
      </c>
      <c r="U7" s="17"/>
      <c r="V7" s="7"/>
      <c r="W7" s="17"/>
    </row>
    <row r="8" spans="1:23" ht="15" customHeight="1" x14ac:dyDescent="0.25">
      <c r="A8" s="895"/>
      <c r="B8" s="95" t="s">
        <v>2</v>
      </c>
      <c r="C8" s="96" t="s">
        <v>14</v>
      </c>
      <c r="D8" s="96" t="s">
        <v>14</v>
      </c>
      <c r="E8" s="96" t="s">
        <v>14</v>
      </c>
      <c r="F8" s="96" t="s">
        <v>14</v>
      </c>
      <c r="G8" s="96" t="s">
        <v>14</v>
      </c>
      <c r="H8" s="96" t="s">
        <v>14</v>
      </c>
      <c r="I8" s="17"/>
      <c r="J8" s="7"/>
      <c r="K8" s="17"/>
      <c r="M8" s="895"/>
      <c r="N8" s="95" t="s">
        <v>2</v>
      </c>
      <c r="O8" s="96">
        <v>1.4</v>
      </c>
      <c r="P8" s="96">
        <v>1.7</v>
      </c>
      <c r="Q8" s="96">
        <v>1.1000000000000001</v>
      </c>
      <c r="R8" s="96">
        <v>0.7</v>
      </c>
      <c r="S8" s="96">
        <v>0.9</v>
      </c>
      <c r="T8" s="96">
        <v>0.5</v>
      </c>
      <c r="U8" s="17"/>
      <c r="V8" s="7"/>
      <c r="W8" s="17"/>
    </row>
    <row r="9" spans="1:23" ht="15" customHeight="1" x14ac:dyDescent="0.25">
      <c r="A9" s="895"/>
      <c r="B9" s="97" t="s">
        <v>6</v>
      </c>
      <c r="C9" s="96" t="s">
        <v>14</v>
      </c>
      <c r="D9" s="96" t="s">
        <v>14</v>
      </c>
      <c r="E9" s="96" t="s">
        <v>14</v>
      </c>
      <c r="F9" s="96" t="s">
        <v>14</v>
      </c>
      <c r="G9" s="96" t="s">
        <v>14</v>
      </c>
      <c r="H9" s="96" t="s">
        <v>14</v>
      </c>
      <c r="I9" s="17"/>
      <c r="J9" s="7"/>
      <c r="K9" s="17"/>
      <c r="M9" s="895"/>
      <c r="N9" s="97" t="s">
        <v>6</v>
      </c>
      <c r="O9" s="96">
        <v>2.4</v>
      </c>
      <c r="P9" s="96">
        <v>2.9</v>
      </c>
      <c r="Q9" s="96">
        <v>1.9</v>
      </c>
      <c r="R9" s="96">
        <v>1.2</v>
      </c>
      <c r="S9" s="96">
        <v>1.6</v>
      </c>
      <c r="T9" s="96">
        <v>0.8</v>
      </c>
      <c r="U9" s="17"/>
      <c r="V9" s="7"/>
      <c r="W9" s="17"/>
    </row>
    <row r="10" spans="1:23" ht="15" customHeight="1" x14ac:dyDescent="0.25">
      <c r="A10" s="895" t="s">
        <v>38</v>
      </c>
      <c r="B10" s="95" t="s">
        <v>29</v>
      </c>
      <c r="C10" s="96" t="s">
        <v>14</v>
      </c>
      <c r="D10" s="96" t="s">
        <v>14</v>
      </c>
      <c r="E10" s="96" t="s">
        <v>14</v>
      </c>
      <c r="F10" s="96" t="s">
        <v>14</v>
      </c>
      <c r="G10" s="96" t="s">
        <v>14</v>
      </c>
      <c r="H10" s="96" t="s">
        <v>14</v>
      </c>
      <c r="I10" s="17"/>
      <c r="J10" s="7"/>
      <c r="K10" s="17"/>
      <c r="M10" s="895" t="s">
        <v>38</v>
      </c>
      <c r="N10" s="95" t="s">
        <v>29</v>
      </c>
      <c r="O10" s="96">
        <v>3</v>
      </c>
      <c r="P10" s="96">
        <v>3.4</v>
      </c>
      <c r="Q10" s="96">
        <v>2.7</v>
      </c>
      <c r="R10" s="96">
        <v>2.8</v>
      </c>
      <c r="S10" s="96">
        <v>3</v>
      </c>
      <c r="T10" s="96">
        <v>2.6</v>
      </c>
      <c r="U10" s="17"/>
      <c r="V10" s="7"/>
      <c r="W10" s="17"/>
    </row>
    <row r="11" spans="1:23" ht="15" customHeight="1" x14ac:dyDescent="0.25">
      <c r="A11" s="895"/>
      <c r="B11" s="95" t="s">
        <v>2</v>
      </c>
      <c r="C11" s="96" t="s">
        <v>14</v>
      </c>
      <c r="D11" s="96" t="s">
        <v>14</v>
      </c>
      <c r="E11" s="96" t="s">
        <v>14</v>
      </c>
      <c r="F11" s="96" t="s">
        <v>14</v>
      </c>
      <c r="G11" s="96" t="s">
        <v>14</v>
      </c>
      <c r="H11" s="96" t="s">
        <v>14</v>
      </c>
      <c r="I11" s="17"/>
      <c r="J11" s="7"/>
      <c r="K11" s="17"/>
      <c r="M11" s="895"/>
      <c r="N11" s="95" t="s">
        <v>2</v>
      </c>
      <c r="O11" s="96">
        <v>2</v>
      </c>
      <c r="P11" s="96">
        <v>2.1</v>
      </c>
      <c r="Q11" s="96">
        <v>2</v>
      </c>
      <c r="R11" s="96">
        <v>1.9</v>
      </c>
      <c r="S11" s="96">
        <v>1.9</v>
      </c>
      <c r="T11" s="96">
        <v>1.8</v>
      </c>
      <c r="U11" s="17"/>
      <c r="V11" s="7"/>
      <c r="W11" s="17"/>
    </row>
    <row r="12" spans="1:23" ht="15" customHeight="1" x14ac:dyDescent="0.25">
      <c r="A12" s="895"/>
      <c r="B12" s="97" t="s">
        <v>6</v>
      </c>
      <c r="C12" s="96" t="s">
        <v>14</v>
      </c>
      <c r="D12" s="96" t="s">
        <v>14</v>
      </c>
      <c r="E12" s="96" t="s">
        <v>14</v>
      </c>
      <c r="F12" s="96" t="s">
        <v>14</v>
      </c>
      <c r="G12" s="96" t="s">
        <v>14</v>
      </c>
      <c r="H12" s="96" t="s">
        <v>14</v>
      </c>
      <c r="I12" s="17"/>
      <c r="J12" s="7"/>
      <c r="K12" s="17"/>
      <c r="M12" s="895"/>
      <c r="N12" s="97" t="s">
        <v>6</v>
      </c>
      <c r="O12" s="96">
        <v>9.1999999999999993</v>
      </c>
      <c r="P12" s="96">
        <v>10.4</v>
      </c>
      <c r="Q12" s="96">
        <v>7.5</v>
      </c>
      <c r="R12" s="96">
        <v>11.3</v>
      </c>
      <c r="S12" s="96">
        <v>12.4</v>
      </c>
      <c r="T12" s="96">
        <v>10</v>
      </c>
      <c r="U12" s="17"/>
      <c r="V12" s="7"/>
      <c r="W12" s="17"/>
    </row>
    <row r="13" spans="1:23" ht="15" customHeight="1" x14ac:dyDescent="0.25">
      <c r="A13" s="895" t="s">
        <v>29</v>
      </c>
      <c r="B13" s="95" t="s">
        <v>29</v>
      </c>
      <c r="C13" s="96">
        <v>4.7</v>
      </c>
      <c r="D13" s="96">
        <v>5.7</v>
      </c>
      <c r="E13" s="96">
        <v>3.6</v>
      </c>
      <c r="F13" s="96">
        <v>3.6</v>
      </c>
      <c r="G13" s="96">
        <v>4.5999999999999996</v>
      </c>
      <c r="H13" s="96">
        <v>2.5</v>
      </c>
      <c r="I13" s="17"/>
      <c r="J13" s="7"/>
      <c r="K13" s="17"/>
      <c r="M13" s="895" t="s">
        <v>29</v>
      </c>
      <c r="N13" s="95" t="s">
        <v>29</v>
      </c>
      <c r="O13" s="96">
        <v>4.5999999999999996</v>
      </c>
      <c r="P13" s="96">
        <v>5.3</v>
      </c>
      <c r="Q13" s="96">
        <v>3.8</v>
      </c>
      <c r="R13" s="96">
        <v>3.6</v>
      </c>
      <c r="S13" s="96">
        <v>3.9</v>
      </c>
      <c r="T13" s="96">
        <v>3.2</v>
      </c>
      <c r="U13" s="17"/>
      <c r="V13" s="7"/>
      <c r="W13" s="17"/>
    </row>
    <row r="14" spans="1:23" ht="15" customHeight="1" x14ac:dyDescent="0.25">
      <c r="A14" s="895"/>
      <c r="B14" s="95" t="s">
        <v>2</v>
      </c>
      <c r="C14" s="96">
        <v>3.5</v>
      </c>
      <c r="D14" s="96">
        <v>4</v>
      </c>
      <c r="E14" s="96">
        <v>3</v>
      </c>
      <c r="F14" s="96">
        <v>2.6</v>
      </c>
      <c r="G14" s="96">
        <v>3.1</v>
      </c>
      <c r="H14" s="96">
        <v>2</v>
      </c>
      <c r="I14" s="17"/>
      <c r="J14" s="7"/>
      <c r="K14" s="17"/>
      <c r="M14" s="895"/>
      <c r="N14" s="95" t="s">
        <v>2</v>
      </c>
      <c r="O14" s="96">
        <v>3.4</v>
      </c>
      <c r="P14" s="96">
        <v>3.8</v>
      </c>
      <c r="Q14" s="96">
        <v>3</v>
      </c>
      <c r="R14" s="96">
        <v>2.5</v>
      </c>
      <c r="S14" s="96">
        <v>2.7</v>
      </c>
      <c r="T14" s="96">
        <v>2.2999999999999998</v>
      </c>
      <c r="U14" s="17"/>
      <c r="V14" s="7"/>
      <c r="W14" s="17"/>
    </row>
    <row r="15" spans="1:23" ht="15" customHeight="1" x14ac:dyDescent="0.25">
      <c r="A15" s="895"/>
      <c r="B15" s="97" t="s">
        <v>6</v>
      </c>
      <c r="C15" s="96">
        <v>15.5</v>
      </c>
      <c r="D15" s="96" t="s">
        <v>14</v>
      </c>
      <c r="E15" s="96" t="s">
        <v>14</v>
      </c>
      <c r="F15" s="96" t="s">
        <v>14</v>
      </c>
      <c r="G15" s="96" t="s">
        <v>14</v>
      </c>
      <c r="H15" s="96" t="s">
        <v>14</v>
      </c>
      <c r="I15" s="17"/>
      <c r="J15" s="7"/>
      <c r="K15" s="17"/>
      <c r="M15" s="895"/>
      <c r="N15" s="97" t="s">
        <v>6</v>
      </c>
      <c r="O15" s="96">
        <v>11.6</v>
      </c>
      <c r="P15" s="96">
        <v>13.3</v>
      </c>
      <c r="Q15" s="96">
        <v>9.4</v>
      </c>
      <c r="R15" s="96">
        <v>12.5</v>
      </c>
      <c r="S15" s="96">
        <v>14</v>
      </c>
      <c r="T15" s="96">
        <v>10.9</v>
      </c>
      <c r="U15" s="17"/>
      <c r="V15" s="7"/>
      <c r="W15" s="17"/>
    </row>
    <row r="16" spans="1:23" ht="15" customHeight="1" x14ac:dyDescent="0.25">
      <c r="A16" s="3" t="s">
        <v>16</v>
      </c>
      <c r="I16" s="17"/>
      <c r="J16" s="7"/>
      <c r="K16" s="17"/>
      <c r="M16" s="3" t="s">
        <v>16</v>
      </c>
      <c r="U16" s="17"/>
      <c r="V16" s="7"/>
      <c r="W16" s="17"/>
    </row>
    <row r="17" spans="1:23" x14ac:dyDescent="0.25">
      <c r="A17" s="4" t="s">
        <v>4</v>
      </c>
      <c r="I17" s="17"/>
      <c r="J17" s="7"/>
      <c r="K17" s="17"/>
      <c r="M17" s="4" t="s">
        <v>4</v>
      </c>
      <c r="U17" s="17"/>
      <c r="V17" s="7"/>
      <c r="W17" s="17"/>
    </row>
    <row r="18" spans="1:23" x14ac:dyDescent="0.25">
      <c r="A18" s="93"/>
      <c r="B18" s="94"/>
      <c r="C18" s="94"/>
      <c r="D18" s="94"/>
      <c r="E18" s="94"/>
      <c r="F18" s="94"/>
      <c r="G18" s="94"/>
      <c r="H18" s="43"/>
      <c r="I18" s="17"/>
      <c r="J18" s="91"/>
      <c r="K18" s="17"/>
      <c r="M18" s="93"/>
      <c r="N18" s="94"/>
      <c r="O18" s="94"/>
      <c r="P18" s="94"/>
      <c r="Q18" s="94"/>
      <c r="R18" s="94"/>
      <c r="S18" s="94"/>
      <c r="T18" s="43"/>
      <c r="U18" s="17"/>
      <c r="V18" s="56"/>
      <c r="W18" s="17"/>
    </row>
    <row r="19" spans="1:23" x14ac:dyDescent="0.25">
      <c r="A19" s="93"/>
      <c r="B19" s="94"/>
      <c r="C19" s="94"/>
      <c r="D19" s="94"/>
      <c r="E19" s="94"/>
      <c r="F19" s="94"/>
      <c r="G19" s="94"/>
      <c r="H19" s="42"/>
      <c r="I19" s="42"/>
      <c r="J19" s="42"/>
      <c r="M19" s="93"/>
      <c r="N19" s="94"/>
      <c r="O19" s="94"/>
      <c r="P19" s="94"/>
      <c r="Q19" s="94"/>
      <c r="R19" s="94"/>
      <c r="S19" s="94"/>
      <c r="T19" s="42"/>
      <c r="U19" s="42"/>
    </row>
    <row r="20" spans="1:23" x14ac:dyDescent="0.25">
      <c r="A20" s="39"/>
      <c r="B20" s="42"/>
      <c r="C20" s="42"/>
      <c r="D20" s="42"/>
      <c r="E20" s="42"/>
      <c r="F20" s="42"/>
      <c r="G20" s="42"/>
      <c r="H20" s="42"/>
      <c r="I20" s="42"/>
      <c r="J20" s="42"/>
      <c r="M20" s="39"/>
      <c r="N20" s="42"/>
      <c r="O20" s="42"/>
      <c r="P20" s="42"/>
      <c r="Q20" s="42"/>
      <c r="R20" s="42"/>
      <c r="S20" s="42"/>
      <c r="T20" s="42"/>
      <c r="U20" s="42"/>
    </row>
    <row r="21" spans="1:23" x14ac:dyDescent="0.25">
      <c r="A21" s="66"/>
      <c r="B21" s="66"/>
      <c r="C21" s="99" t="s">
        <v>19</v>
      </c>
      <c r="D21" s="99" t="s">
        <v>20</v>
      </c>
      <c r="E21" s="42"/>
      <c r="F21" s="42"/>
      <c r="G21" s="42"/>
      <c r="H21" s="42"/>
      <c r="I21" s="42"/>
      <c r="J21" s="42"/>
      <c r="M21" s="381"/>
      <c r="N21" s="381"/>
      <c r="O21" s="381" t="s">
        <v>19</v>
      </c>
      <c r="P21" s="381" t="s">
        <v>20</v>
      </c>
      <c r="Q21" s="42"/>
      <c r="R21" s="42"/>
      <c r="S21" s="42"/>
      <c r="T21" s="42"/>
      <c r="U21" s="42"/>
    </row>
    <row r="22" spans="1:23" s="5" customFormat="1" ht="23.25" x14ac:dyDescent="0.25">
      <c r="A22" s="894" t="s">
        <v>40</v>
      </c>
      <c r="B22" s="100" t="s">
        <v>2</v>
      </c>
      <c r="C22" s="88" t="str">
        <f>C8</f>
        <v>X</v>
      </c>
      <c r="D22" s="88" t="str">
        <f>F8</f>
        <v>X</v>
      </c>
      <c r="L22"/>
      <c r="M22" s="894" t="s">
        <v>40</v>
      </c>
      <c r="N22" s="107" t="s">
        <v>2</v>
      </c>
      <c r="O22" s="108">
        <f>O8</f>
        <v>1.4</v>
      </c>
      <c r="P22" s="108">
        <f>R8</f>
        <v>0.7</v>
      </c>
      <c r="Q22" s="42"/>
      <c r="R22" s="42"/>
      <c r="S22" s="42"/>
      <c r="T22" s="42"/>
      <c r="U22" s="42"/>
      <c r="V22"/>
      <c r="W22"/>
    </row>
    <row r="23" spans="1:23" s="5" customFormat="1" ht="28.5" customHeight="1" x14ac:dyDescent="0.25">
      <c r="A23" s="894"/>
      <c r="B23" s="101" t="s">
        <v>6</v>
      </c>
      <c r="C23" s="88" t="str">
        <f>C9</f>
        <v>X</v>
      </c>
      <c r="D23" s="88" t="str">
        <f>F9</f>
        <v>X</v>
      </c>
      <c r="E23" s="376"/>
      <c r="M23" s="894"/>
      <c r="N23" s="109" t="s">
        <v>6</v>
      </c>
      <c r="O23" s="108">
        <f>O9</f>
        <v>2.4</v>
      </c>
      <c r="P23" s="108">
        <f>R9</f>
        <v>1.2</v>
      </c>
      <c r="Q23" s="104"/>
      <c r="R23" s="42"/>
      <c r="S23" s="42"/>
      <c r="T23" s="42"/>
      <c r="U23" s="42"/>
    </row>
    <row r="24" spans="1:23" s="5" customFormat="1" ht="23.25" x14ac:dyDescent="0.25">
      <c r="A24" s="894" t="s">
        <v>41</v>
      </c>
      <c r="B24" s="100" t="s">
        <v>2</v>
      </c>
      <c r="C24" s="88" t="str">
        <f>C11</f>
        <v>X</v>
      </c>
      <c r="D24" s="88" t="str">
        <f>F11</f>
        <v>X</v>
      </c>
      <c r="E24" s="7"/>
      <c r="L24" s="62"/>
      <c r="M24" s="894" t="s">
        <v>41</v>
      </c>
      <c r="N24" s="107" t="s">
        <v>2</v>
      </c>
      <c r="O24" s="108">
        <f>O11</f>
        <v>2</v>
      </c>
      <c r="P24" s="108">
        <f>R11</f>
        <v>1.9</v>
      </c>
      <c r="Q24" s="105"/>
      <c r="R24" s="105"/>
      <c r="S24" s="42"/>
      <c r="T24" s="42"/>
      <c r="U24" s="42"/>
    </row>
    <row r="25" spans="1:23" s="5" customFormat="1" ht="15" customHeight="1" x14ac:dyDescent="0.25">
      <c r="A25" s="894"/>
      <c r="B25" s="101" t="s">
        <v>6</v>
      </c>
      <c r="C25" s="88" t="str">
        <f>C12</f>
        <v>X</v>
      </c>
      <c r="D25" s="88" t="str">
        <f>F12</f>
        <v>X</v>
      </c>
      <c r="E25" s="894"/>
      <c r="F25" s="894"/>
      <c r="L25" s="62"/>
      <c r="M25" s="894"/>
      <c r="N25" s="109" t="s">
        <v>6</v>
      </c>
      <c r="O25" s="108">
        <f>O12</f>
        <v>9.1999999999999993</v>
      </c>
      <c r="P25" s="108">
        <f>R12</f>
        <v>11.3</v>
      </c>
      <c r="Q25" s="105"/>
      <c r="R25" s="105"/>
      <c r="S25" s="42"/>
      <c r="T25" s="42"/>
      <c r="U25" s="42"/>
    </row>
    <row r="26" spans="1:23" s="5" customFormat="1" x14ac:dyDescent="0.25">
      <c r="A26" s="62"/>
      <c r="B26" s="62"/>
      <c r="C26" s="62"/>
      <c r="D26" s="62"/>
      <c r="E26" s="894"/>
      <c r="F26" s="894"/>
      <c r="M26" s="47"/>
      <c r="N26" s="94"/>
      <c r="O26" s="94"/>
      <c r="P26" s="94"/>
      <c r="Q26" s="94"/>
      <c r="R26" s="94"/>
      <c r="S26" s="42"/>
      <c r="T26" s="42"/>
      <c r="U26" s="42"/>
    </row>
    <row r="27" spans="1:23" s="5" customFormat="1" x14ac:dyDescent="0.25">
      <c r="A27" s="57"/>
      <c r="B27" s="58"/>
      <c r="C27" s="58"/>
      <c r="D27" s="58"/>
      <c r="E27" s="58"/>
      <c r="F27" s="58"/>
      <c r="M27" s="47"/>
      <c r="N27" s="94"/>
      <c r="O27" s="94"/>
      <c r="P27" s="94"/>
      <c r="Q27" s="94"/>
      <c r="R27" s="94"/>
      <c r="S27" s="42"/>
      <c r="T27" s="42"/>
      <c r="U27" s="42"/>
    </row>
    <row r="28" spans="1:23" s="5" customFormat="1" x14ac:dyDescent="0.25">
      <c r="A28" s="47"/>
      <c r="B28" s="58"/>
      <c r="C28" s="58"/>
      <c r="D28" s="58"/>
      <c r="E28" s="58"/>
      <c r="F28" s="58"/>
      <c r="M28" s="42"/>
      <c r="N28" s="42"/>
      <c r="O28" s="42"/>
      <c r="P28" s="42"/>
      <c r="Q28" s="42"/>
      <c r="R28" s="42"/>
      <c r="S28" s="42"/>
      <c r="T28" s="42"/>
      <c r="U28" s="42"/>
    </row>
    <row r="29" spans="1:23" s="5" customFormat="1" x14ac:dyDescent="0.25">
      <c r="M29" s="42"/>
      <c r="N29" s="42"/>
      <c r="O29" s="42"/>
      <c r="P29" s="42"/>
      <c r="Q29" s="42"/>
      <c r="R29" s="42"/>
      <c r="S29" s="42"/>
      <c r="T29" s="42"/>
      <c r="U29" s="42"/>
    </row>
    <row r="30" spans="1:23" s="5" customFormat="1" x14ac:dyDescent="0.25">
      <c r="M30" s="42"/>
      <c r="N30" s="42"/>
      <c r="O30" s="42"/>
      <c r="P30" s="42"/>
      <c r="Q30" s="42"/>
      <c r="R30" s="42"/>
      <c r="S30" s="42"/>
      <c r="T30" s="42"/>
      <c r="U30" s="42"/>
    </row>
    <row r="31" spans="1:23" s="5" customFormat="1" x14ac:dyDescent="0.25">
      <c r="M31" s="42"/>
      <c r="N31" s="42"/>
      <c r="O31" s="42"/>
      <c r="P31" s="42"/>
      <c r="Q31" s="42"/>
      <c r="R31" s="42"/>
      <c r="S31" s="42"/>
      <c r="T31" s="42"/>
      <c r="U31" s="42"/>
    </row>
    <row r="32" spans="1:23" s="5" customFormat="1" x14ac:dyDescent="0.25">
      <c r="M32" s="42"/>
      <c r="N32" s="42"/>
      <c r="O32" s="42"/>
      <c r="P32" s="42"/>
      <c r="Q32" s="42"/>
      <c r="R32" s="42"/>
      <c r="S32" s="42"/>
      <c r="T32" s="42"/>
      <c r="U32" s="42"/>
    </row>
    <row r="33" spans="1:23" s="5" customFormat="1" x14ac:dyDescent="0.25">
      <c r="M33" s="42"/>
      <c r="N33" s="42"/>
      <c r="O33" s="42"/>
      <c r="P33" s="42"/>
      <c r="Q33" s="42"/>
      <c r="R33" s="42"/>
      <c r="S33" s="42"/>
      <c r="T33" s="42"/>
      <c r="U33" s="42"/>
    </row>
    <row r="34" spans="1:23" s="5" customFormat="1" x14ac:dyDescent="0.25">
      <c r="M34" s="42"/>
      <c r="N34" s="42"/>
      <c r="O34" s="42"/>
      <c r="P34" s="42"/>
      <c r="Q34" s="42"/>
      <c r="R34" s="42"/>
      <c r="S34" s="42"/>
      <c r="T34" s="42"/>
      <c r="U34" s="42"/>
    </row>
    <row r="35" spans="1:23" s="5" customFormat="1" x14ac:dyDescent="0.25">
      <c r="M35" s="42"/>
      <c r="N35" s="42"/>
      <c r="O35" s="42"/>
      <c r="P35" s="42"/>
      <c r="Q35" s="42"/>
      <c r="R35" s="42"/>
      <c r="S35" s="42"/>
      <c r="T35" s="42"/>
      <c r="U35" s="42"/>
    </row>
    <row r="36" spans="1:23" s="5" customFormat="1" x14ac:dyDescent="0.25">
      <c r="N36" s="42"/>
      <c r="O36" s="42"/>
      <c r="P36" s="42"/>
      <c r="Q36" s="42"/>
      <c r="R36" s="42"/>
      <c r="S36" s="42"/>
      <c r="T36" s="42"/>
      <c r="U36" s="42"/>
    </row>
    <row r="37" spans="1:23" s="5" customFormat="1" x14ac:dyDescent="0.25">
      <c r="A37" s="3" t="s">
        <v>16</v>
      </c>
      <c r="M37" s="3" t="s">
        <v>16</v>
      </c>
      <c r="N37" s="42"/>
      <c r="O37" s="42"/>
      <c r="P37" s="42"/>
      <c r="Q37" s="42"/>
      <c r="R37" s="42"/>
      <c r="S37" s="42"/>
      <c r="T37" s="42"/>
      <c r="U37" s="42"/>
    </row>
    <row r="38" spans="1:23" s="5" customFormat="1" x14ac:dyDescent="0.25">
      <c r="A38" s="4" t="s">
        <v>4</v>
      </c>
      <c r="M38" s="4" t="s">
        <v>4</v>
      </c>
      <c r="N38" s="42"/>
      <c r="O38" s="42"/>
      <c r="P38" s="42"/>
      <c r="Q38" s="42"/>
      <c r="R38" s="42"/>
      <c r="S38" s="42"/>
      <c r="T38" s="42"/>
      <c r="U38" s="42"/>
    </row>
    <row r="39" spans="1:23" s="5" customFormat="1" x14ac:dyDescent="0.25">
      <c r="M39" s="42"/>
      <c r="N39" s="42"/>
      <c r="O39" s="42"/>
      <c r="P39" s="42"/>
      <c r="Q39" s="42"/>
      <c r="R39" s="42"/>
      <c r="S39" s="42"/>
      <c r="T39" s="42"/>
      <c r="U39" s="42"/>
    </row>
    <row r="40" spans="1:23" s="5" customFormat="1" x14ac:dyDescent="0.25">
      <c r="M40" s="42"/>
      <c r="N40" s="42"/>
      <c r="O40" s="42"/>
      <c r="P40" s="42"/>
      <c r="Q40" s="42"/>
      <c r="R40" s="42"/>
      <c r="S40" s="42"/>
      <c r="T40" s="42"/>
      <c r="U40" s="42"/>
    </row>
    <row r="41" spans="1:23" s="5" customFormat="1" x14ac:dyDescent="0.25">
      <c r="A41" s="3"/>
      <c r="M41" s="39"/>
      <c r="N41" s="42"/>
      <c r="O41" s="42"/>
      <c r="P41" s="42"/>
      <c r="Q41" s="42"/>
      <c r="R41" s="42"/>
      <c r="S41" s="42"/>
      <c r="T41" s="42"/>
      <c r="U41" s="42"/>
    </row>
    <row r="42" spans="1:23" s="5" customFormat="1" x14ac:dyDescent="0.25">
      <c r="A42" s="4"/>
      <c r="M42" s="41"/>
      <c r="N42" s="42"/>
      <c r="O42" s="42"/>
      <c r="P42" s="42"/>
      <c r="Q42" s="42"/>
      <c r="R42" s="42"/>
      <c r="S42" s="42"/>
      <c r="T42" s="42"/>
      <c r="U42" s="42"/>
    </row>
    <row r="43" spans="1:23" s="5" customFormat="1" x14ac:dyDescent="0.25">
      <c r="A43" s="4"/>
      <c r="M43" s="42"/>
      <c r="N43" s="42"/>
      <c r="O43" s="42"/>
      <c r="P43" s="42"/>
      <c r="Q43" s="42"/>
      <c r="R43" s="42"/>
      <c r="S43" s="42"/>
      <c r="T43" s="42"/>
      <c r="U43" s="42"/>
    </row>
    <row r="44" spans="1:23" x14ac:dyDescent="0.25">
      <c r="A44" s="4"/>
      <c r="L44" s="5"/>
      <c r="M44" s="5"/>
      <c r="N44" s="5"/>
      <c r="O44" s="5"/>
      <c r="P44" s="5"/>
      <c r="Q44" s="5"/>
      <c r="R44" s="5"/>
      <c r="S44" s="5"/>
      <c r="T44" s="5"/>
      <c r="U44" s="5"/>
      <c r="V44" s="5"/>
      <c r="W44" s="5"/>
    </row>
    <row r="45" spans="1:23" x14ac:dyDescent="0.25">
      <c r="H45" s="905" t="s">
        <v>316</v>
      </c>
      <c r="I45" s="905"/>
      <c r="J45" s="905"/>
      <c r="K45" s="905"/>
      <c r="L45" s="5"/>
      <c r="M45" s="5"/>
      <c r="N45" s="5"/>
      <c r="O45" s="5"/>
      <c r="P45" s="5"/>
      <c r="Q45" s="5"/>
      <c r="R45" s="5"/>
      <c r="S45" s="5"/>
      <c r="T45" s="905" t="s">
        <v>316</v>
      </c>
      <c r="U45" s="905"/>
      <c r="V45" s="905"/>
      <c r="W45" s="905"/>
    </row>
  </sheetData>
  <mergeCells count="32">
    <mergeCell ref="H1:K1"/>
    <mergeCell ref="T1:W1"/>
    <mergeCell ref="A2:K2"/>
    <mergeCell ref="L2:U2"/>
    <mergeCell ref="A4:B6"/>
    <mergeCell ref="C4:E4"/>
    <mergeCell ref="F4:H4"/>
    <mergeCell ref="M4:N6"/>
    <mergeCell ref="O4:Q4"/>
    <mergeCell ref="R4:T4"/>
    <mergeCell ref="R5:R6"/>
    <mergeCell ref="S5:T5"/>
    <mergeCell ref="O5:O6"/>
    <mergeCell ref="P5:Q5"/>
    <mergeCell ref="A7:A9"/>
    <mergeCell ref="M7:M9"/>
    <mergeCell ref="A10:A12"/>
    <mergeCell ref="M10:M12"/>
    <mergeCell ref="C5:C6"/>
    <mergeCell ref="D5:E5"/>
    <mergeCell ref="F5:F6"/>
    <mergeCell ref="G5:H5"/>
    <mergeCell ref="H45:K45"/>
    <mergeCell ref="T45:W45"/>
    <mergeCell ref="A13:A15"/>
    <mergeCell ref="M13:M15"/>
    <mergeCell ref="A22:A23"/>
    <mergeCell ref="M22:M23"/>
    <mergeCell ref="A24:A25"/>
    <mergeCell ref="M24:M25"/>
    <mergeCell ref="E25:E26"/>
    <mergeCell ref="F25:F26"/>
  </mergeCells>
  <hyperlinks>
    <hyperlink ref="H1:K1" location="Inhalt_Jugendliche!A1" display="zurück zur Übersicht"/>
    <hyperlink ref="T1:W1" location="Inhalt_Jugendliche!A1" display="zurück zur Übersicht"/>
    <hyperlink ref="H45:K45" location="Inhalt_Jugendliche!A1" display="zurück zur Übersicht"/>
    <hyperlink ref="T45:W45" location="Inhalt_Jugendliche!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7"/>
  <sheetViews>
    <sheetView showGridLines="0" view="pageLayout" zoomScale="70" zoomScaleNormal="100" zoomScalePageLayoutView="70" workbookViewId="0">
      <selection activeCell="E3" sqref="E3"/>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5">
      <c r="A2" s="996" t="s">
        <v>290</v>
      </c>
      <c r="B2" s="996"/>
      <c r="C2" s="996"/>
      <c r="D2" s="996"/>
      <c r="E2" s="996"/>
      <c r="F2" s="996"/>
      <c r="G2" s="996"/>
      <c r="H2" s="996"/>
      <c r="I2" s="997"/>
      <c r="J2" s="53"/>
      <c r="K2" s="996" t="s">
        <v>291</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287" t="s">
        <v>0</v>
      </c>
      <c r="C6" s="287" t="s">
        <v>1</v>
      </c>
      <c r="D6" s="287" t="s">
        <v>0</v>
      </c>
      <c r="E6" s="287" t="s">
        <v>1</v>
      </c>
      <c r="F6" s="287" t="s">
        <v>0</v>
      </c>
      <c r="G6" s="287" t="s">
        <v>1</v>
      </c>
      <c r="H6" s="287" t="s">
        <v>0</v>
      </c>
      <c r="I6" s="287" t="s">
        <v>1</v>
      </c>
      <c r="J6" s="7"/>
      <c r="K6" s="999"/>
      <c r="L6" s="287" t="s">
        <v>0</v>
      </c>
      <c r="M6" s="287" t="s">
        <v>1</v>
      </c>
      <c r="N6" s="287" t="s">
        <v>0</v>
      </c>
      <c r="O6" s="287" t="s">
        <v>1</v>
      </c>
      <c r="P6" s="287" t="s">
        <v>0</v>
      </c>
      <c r="Q6" s="287" t="s">
        <v>1</v>
      </c>
      <c r="R6" s="287" t="s">
        <v>0</v>
      </c>
      <c r="S6" s="287" t="s">
        <v>1</v>
      </c>
      <c r="T6" s="7"/>
      <c r="U6" s="7"/>
      <c r="V6" s="7"/>
    </row>
    <row r="7" spans="1:22" ht="15" customHeight="1" x14ac:dyDescent="0.2">
      <c r="A7" s="183" t="s">
        <v>147</v>
      </c>
      <c r="B7" s="345">
        <v>1953</v>
      </c>
      <c r="C7" s="346">
        <v>0.86111111111111116</v>
      </c>
      <c r="D7" s="345">
        <v>1469</v>
      </c>
      <c r="E7" s="346">
        <v>0.84376794945433664</v>
      </c>
      <c r="F7" s="347">
        <v>336</v>
      </c>
      <c r="G7" s="346">
        <v>0.91056910569105687</v>
      </c>
      <c r="H7" s="347">
        <v>148</v>
      </c>
      <c r="I7" s="346">
        <v>0.93670886075949367</v>
      </c>
      <c r="J7" s="7"/>
      <c r="K7" s="183" t="s">
        <v>147</v>
      </c>
      <c r="L7" s="348">
        <v>38297</v>
      </c>
      <c r="M7" s="118">
        <v>0.82563328662283064</v>
      </c>
      <c r="N7" s="348">
        <v>28886</v>
      </c>
      <c r="O7" s="118">
        <v>0.80829392506365949</v>
      </c>
      <c r="P7" s="348">
        <v>7046</v>
      </c>
      <c r="Q7" s="118">
        <v>0.87932110320728818</v>
      </c>
      <c r="R7" s="348">
        <v>2365</v>
      </c>
      <c r="S7" s="118">
        <v>0.89753320683111959</v>
      </c>
      <c r="T7" s="7"/>
      <c r="U7" s="7"/>
      <c r="V7" s="7"/>
    </row>
    <row r="8" spans="1:22" ht="15" customHeight="1" x14ac:dyDescent="0.2">
      <c r="A8" s="183" t="s">
        <v>148</v>
      </c>
      <c r="B8" s="345">
        <v>315</v>
      </c>
      <c r="C8" s="346">
        <v>0.1388888888888889</v>
      </c>
      <c r="D8" s="345">
        <v>272</v>
      </c>
      <c r="E8" s="346">
        <v>0.15623205054566341</v>
      </c>
      <c r="F8" s="347">
        <v>33</v>
      </c>
      <c r="G8" s="346">
        <v>8.943089430894309E-2</v>
      </c>
      <c r="H8" s="347">
        <v>10</v>
      </c>
      <c r="I8" s="346">
        <v>6.3291139240506333E-2</v>
      </c>
      <c r="J8" s="7"/>
      <c r="K8" s="183" t="s">
        <v>148</v>
      </c>
      <c r="L8" s="348">
        <v>8088</v>
      </c>
      <c r="M8" s="118">
        <v>0.17436671337716933</v>
      </c>
      <c r="N8" s="348">
        <v>6851</v>
      </c>
      <c r="O8" s="118">
        <v>0.19170607493634048</v>
      </c>
      <c r="P8" s="348">
        <v>967</v>
      </c>
      <c r="Q8" s="118">
        <v>0.12067889679271185</v>
      </c>
      <c r="R8" s="348">
        <v>270</v>
      </c>
      <c r="S8" s="118">
        <v>0.10246679316888045</v>
      </c>
      <c r="T8" s="7"/>
      <c r="U8" s="7"/>
      <c r="V8" s="7"/>
    </row>
    <row r="9" spans="1:22" ht="15" customHeight="1" x14ac:dyDescent="0.2">
      <c r="A9" s="216" t="s">
        <v>105</v>
      </c>
      <c r="B9" s="345">
        <v>2268</v>
      </c>
      <c r="C9" s="346">
        <v>1</v>
      </c>
      <c r="D9" s="345">
        <v>1741</v>
      </c>
      <c r="E9" s="346">
        <v>1</v>
      </c>
      <c r="F9" s="347">
        <v>369</v>
      </c>
      <c r="G9" s="346">
        <v>1</v>
      </c>
      <c r="H9" s="347">
        <v>158</v>
      </c>
      <c r="I9" s="346">
        <v>1</v>
      </c>
      <c r="J9" s="40"/>
      <c r="K9" s="216" t="s">
        <v>105</v>
      </c>
      <c r="L9" s="348">
        <v>46385</v>
      </c>
      <c r="M9" s="118">
        <v>1</v>
      </c>
      <c r="N9" s="348">
        <v>35737</v>
      </c>
      <c r="O9" s="118">
        <v>1</v>
      </c>
      <c r="P9" s="348">
        <v>8013</v>
      </c>
      <c r="Q9" s="118">
        <v>1</v>
      </c>
      <c r="R9" s="348">
        <v>2635</v>
      </c>
      <c r="S9" s="118">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4" t="s">
        <v>4</v>
      </c>
      <c r="B11"/>
      <c r="C11"/>
      <c r="D11"/>
      <c r="E11"/>
      <c r="F11"/>
      <c r="G11"/>
      <c r="H11"/>
      <c r="I11"/>
      <c r="J11" s="64"/>
      <c r="K11" s="4" t="s">
        <v>4</v>
      </c>
      <c r="L11"/>
      <c r="M11"/>
      <c r="N11"/>
      <c r="O11"/>
      <c r="P11"/>
      <c r="Q11"/>
      <c r="R11"/>
      <c r="S11"/>
      <c r="T11" s="64"/>
      <c r="U11" s="64"/>
      <c r="V11" s="64"/>
    </row>
    <row r="12" spans="1:22" ht="15" customHeight="1" x14ac:dyDescent="0.25">
      <c r="A12" s="211"/>
      <c r="B12" s="209"/>
      <c r="C12" s="210"/>
      <c r="D12" s="122"/>
      <c r="E12" s="210"/>
      <c r="F12" s="113"/>
      <c r="G12" s="58"/>
      <c r="H12" s="113"/>
      <c r="I12" s="64"/>
      <c r="J12" s="64"/>
      <c r="K12" s="4"/>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263</v>
      </c>
      <c r="N15" s="991" t="s">
        <v>145</v>
      </c>
      <c r="O15" s="991" t="s">
        <v>264</v>
      </c>
      <c r="P15" s="210"/>
      <c r="Q15" s="113"/>
      <c r="R15" s="58"/>
      <c r="S15" s="113"/>
      <c r="T15" s="52"/>
      <c r="U15" s="52"/>
      <c r="V15" s="52"/>
    </row>
    <row r="16" spans="1:22" ht="22.5" customHeight="1" x14ac:dyDescent="0.2">
      <c r="A16" s="990"/>
      <c r="B16" s="990" t="s">
        <v>149</v>
      </c>
      <c r="C16" s="991" t="s">
        <v>263</v>
      </c>
      <c r="D16" s="991" t="s">
        <v>145</v>
      </c>
      <c r="E16" s="991" t="s">
        <v>264</v>
      </c>
      <c r="F16" s="113"/>
      <c r="G16" s="58"/>
      <c r="H16" s="113"/>
      <c r="I16" s="63"/>
      <c r="J16" s="63"/>
      <c r="K16" s="990"/>
      <c r="L16" s="990"/>
      <c r="M16" s="990"/>
      <c r="N16" s="990"/>
      <c r="O16" s="990"/>
      <c r="P16" s="210"/>
      <c r="Q16" s="113"/>
      <c r="R16" s="58"/>
      <c r="S16" s="113"/>
    </row>
    <row r="17" spans="1:20" s="5" customFormat="1" ht="15" customHeight="1" x14ac:dyDescent="0.25">
      <c r="A17" s="990"/>
      <c r="B17" s="990"/>
      <c r="C17" s="990"/>
      <c r="D17" s="990"/>
      <c r="E17" s="990"/>
      <c r="F17" s="113"/>
      <c r="G17" s="58"/>
      <c r="H17" s="113"/>
      <c r="I17" s="59"/>
      <c r="J17" s="59"/>
      <c r="K17" s="47" t="s">
        <v>147</v>
      </c>
      <c r="L17" s="222">
        <f>L7</f>
        <v>38297</v>
      </c>
      <c r="M17" s="222">
        <f>N7</f>
        <v>28886</v>
      </c>
      <c r="N17" s="222">
        <f>P7</f>
        <v>7046</v>
      </c>
      <c r="O17" s="222">
        <f>R7</f>
        <v>2365</v>
      </c>
      <c r="P17" s="210"/>
      <c r="Q17" s="113"/>
      <c r="R17" s="58"/>
      <c r="S17" s="113"/>
    </row>
    <row r="18" spans="1:20" s="5" customFormat="1" ht="15" customHeight="1" x14ac:dyDescent="0.25">
      <c r="A18" s="47" t="s">
        <v>147</v>
      </c>
      <c r="B18" s="218">
        <f>B7</f>
        <v>1953</v>
      </c>
      <c r="C18" s="218">
        <f>D7</f>
        <v>1469</v>
      </c>
      <c r="D18" s="218">
        <f>F7</f>
        <v>336</v>
      </c>
      <c r="E18" s="218">
        <f>H7</f>
        <v>148</v>
      </c>
      <c r="F18" s="113"/>
      <c r="G18" s="58"/>
      <c r="H18" s="113"/>
      <c r="I18" s="65"/>
      <c r="J18" s="59"/>
      <c r="K18" s="47" t="s">
        <v>148</v>
      </c>
      <c r="L18" s="222">
        <f t="shared" ref="L18:L19" si="0">L8</f>
        <v>8088</v>
      </c>
      <c r="M18" s="222">
        <f t="shared" ref="M18:M19" si="1">N8</f>
        <v>6851</v>
      </c>
      <c r="N18" s="222">
        <f t="shared" ref="N18:N19" si="2">P8</f>
        <v>967</v>
      </c>
      <c r="O18" s="222">
        <f t="shared" ref="O18:O19" si="3">R8</f>
        <v>270</v>
      </c>
      <c r="P18" s="210"/>
      <c r="Q18" s="113"/>
      <c r="R18" s="58"/>
      <c r="S18" s="113"/>
      <c r="T18" s="40"/>
    </row>
    <row r="19" spans="1:20" s="5" customFormat="1" ht="15" customHeight="1" x14ac:dyDescent="0.25">
      <c r="A19" s="47" t="s">
        <v>148</v>
      </c>
      <c r="B19" s="218">
        <f t="shared" ref="B19:B20" si="4">B8</f>
        <v>315</v>
      </c>
      <c r="C19" s="218">
        <f t="shared" ref="C19:C20" si="5">D8</f>
        <v>272</v>
      </c>
      <c r="D19" s="218">
        <f t="shared" ref="D19:D20" si="6">F8</f>
        <v>33</v>
      </c>
      <c r="E19" s="218">
        <f t="shared" ref="E19:E20" si="7">H8</f>
        <v>10</v>
      </c>
      <c r="F19" s="10"/>
      <c r="G19" s="10"/>
      <c r="H19" s="10"/>
      <c r="I19" s="14"/>
      <c r="J19" s="59"/>
      <c r="K19" s="219" t="s">
        <v>105</v>
      </c>
      <c r="L19" s="222">
        <f t="shared" si="0"/>
        <v>46385</v>
      </c>
      <c r="M19" s="222">
        <f t="shared" si="1"/>
        <v>35737</v>
      </c>
      <c r="N19" s="222">
        <f t="shared" si="2"/>
        <v>8013</v>
      </c>
      <c r="O19" s="222">
        <f t="shared" si="3"/>
        <v>2635</v>
      </c>
      <c r="P19" s="210"/>
      <c r="Q19" s="44"/>
      <c r="R19" s="44"/>
      <c r="S19" s="45"/>
      <c r="T19" s="45"/>
    </row>
    <row r="20" spans="1:20" s="5" customFormat="1" ht="15" customHeight="1" x14ac:dyDescent="0.25">
      <c r="A20" s="219" t="s">
        <v>105</v>
      </c>
      <c r="B20" s="218">
        <f t="shared" si="4"/>
        <v>2268</v>
      </c>
      <c r="C20" s="218">
        <f t="shared" si="5"/>
        <v>1741</v>
      </c>
      <c r="D20" s="218">
        <f t="shared" si="6"/>
        <v>369</v>
      </c>
      <c r="E20" s="218">
        <f t="shared" si="7"/>
        <v>158</v>
      </c>
      <c r="F20" s="59"/>
      <c r="G20" s="59"/>
      <c r="H20" s="59"/>
      <c r="I20" s="7"/>
      <c r="J20" s="59"/>
      <c r="K20" s="59"/>
      <c r="L20" s="61"/>
      <c r="M20" s="59"/>
      <c r="N20" s="59"/>
      <c r="O20" s="59"/>
      <c r="P20" s="59"/>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F23" s="59"/>
      <c r="G23" s="59"/>
      <c r="H23" s="59"/>
      <c r="I23" s="59"/>
      <c r="J23" s="59"/>
      <c r="K23" s="59"/>
      <c r="L23" s="46"/>
      <c r="M23" s="46"/>
      <c r="N23" s="46"/>
      <c r="O23" s="42"/>
      <c r="P23" s="42"/>
      <c r="Q23" s="42"/>
      <c r="R23" s="42"/>
      <c r="S23" s="42"/>
      <c r="T23" s="42"/>
    </row>
    <row r="24" spans="1:20" s="5" customFormat="1" ht="19.5" customHeight="1" x14ac:dyDescent="0.25">
      <c r="F24" s="59"/>
      <c r="G24" s="59"/>
      <c r="H24" s="59"/>
      <c r="I24" s="59"/>
      <c r="J24" s="59"/>
      <c r="K24" s="59"/>
      <c r="L24" s="123"/>
      <c r="M24" s="127"/>
      <c r="N24" s="127"/>
      <c r="O24" s="128"/>
      <c r="P24" s="59"/>
      <c r="Q24" s="59"/>
      <c r="R24" s="59"/>
      <c r="S24" s="59"/>
    </row>
    <row r="25" spans="1:20" s="5" customFormat="1" ht="15" customHeight="1" x14ac:dyDescent="0.25">
      <c r="F25" s="59"/>
      <c r="G25" s="59"/>
      <c r="H25" s="59"/>
      <c r="I25" s="59"/>
      <c r="J25" s="59"/>
      <c r="K25" s="59"/>
      <c r="L25" s="125"/>
      <c r="M25" s="122"/>
      <c r="N25" s="122"/>
      <c r="O25" s="59"/>
      <c r="P25" s="59"/>
      <c r="Q25" s="59"/>
      <c r="R25" s="59"/>
      <c r="S25" s="59"/>
    </row>
    <row r="26" spans="1:20" s="5" customFormat="1" ht="15" customHeight="1" x14ac:dyDescent="0.25">
      <c r="F26" s="59"/>
      <c r="G26" s="59"/>
      <c r="H26" s="59"/>
      <c r="I26" s="59"/>
      <c r="J26" s="59"/>
      <c r="K26" s="59"/>
      <c r="L26" s="125"/>
      <c r="M26" s="122"/>
      <c r="N26" s="122"/>
      <c r="O26" s="59"/>
      <c r="P26" s="59"/>
      <c r="Q26" s="59"/>
      <c r="R26" s="59"/>
      <c r="S26" s="59"/>
    </row>
    <row r="27" spans="1:20" s="5" customFormat="1" ht="15" customHeight="1" x14ac:dyDescent="0.25">
      <c r="F27" s="59"/>
      <c r="G27" s="59"/>
      <c r="H27" s="59"/>
      <c r="I27" s="59"/>
      <c r="J27" s="59"/>
      <c r="K27" s="59"/>
      <c r="L27" s="286"/>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0" s="5" customFormat="1" ht="15" customHeight="1" x14ac:dyDescent="0.25">
      <c r="A30" s="4" t="s">
        <v>4</v>
      </c>
      <c r="B30" s="59"/>
      <c r="C30" s="59"/>
      <c r="D30" s="59"/>
      <c r="E30" s="59"/>
      <c r="F30" s="59"/>
      <c r="G30" s="59"/>
      <c r="H30" s="59"/>
      <c r="I30" s="59"/>
      <c r="J30" s="59"/>
      <c r="K30" s="4" t="s">
        <v>4</v>
      </c>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4"/>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
      <c r="A46" s="63"/>
      <c r="B46" s="63"/>
      <c r="C46" s="63"/>
      <c r="D46" s="63"/>
      <c r="E46" s="63"/>
      <c r="F46" s="63"/>
      <c r="G46" s="63"/>
      <c r="H46" s="63"/>
      <c r="I46" s="63"/>
      <c r="J46" s="63"/>
    </row>
    <row r="47" spans="1:20" ht="15" x14ac:dyDescent="0.25">
      <c r="A47" s="63"/>
      <c r="B47" s="63"/>
      <c r="C47" s="63"/>
      <c r="D47" s="63"/>
      <c r="E47" s="63"/>
      <c r="F47" s="63"/>
      <c r="G47" s="63"/>
      <c r="H47" s="921" t="s">
        <v>316</v>
      </c>
      <c r="I47" s="921"/>
      <c r="J47" s="921"/>
      <c r="R47" s="921" t="s">
        <v>316</v>
      </c>
      <c r="S47" s="921"/>
      <c r="T47" s="921"/>
    </row>
  </sheetData>
  <mergeCells count="28">
    <mergeCell ref="N4:S4"/>
    <mergeCell ref="D5:E5"/>
    <mergeCell ref="F5:G5"/>
    <mergeCell ref="H5:I5"/>
    <mergeCell ref="N5:O5"/>
    <mergeCell ref="P5:Q5"/>
    <mergeCell ref="R5:S5"/>
    <mergeCell ref="A4:A6"/>
    <mergeCell ref="B4:C5"/>
    <mergeCell ref="D4:I4"/>
    <mergeCell ref="K4:K6"/>
    <mergeCell ref="L4:M5"/>
    <mergeCell ref="H1:J1"/>
    <mergeCell ref="R1:T1"/>
    <mergeCell ref="R47:T47"/>
    <mergeCell ref="H47:J47"/>
    <mergeCell ref="A16:A17"/>
    <mergeCell ref="B16:B17"/>
    <mergeCell ref="C16:C17"/>
    <mergeCell ref="D16:D17"/>
    <mergeCell ref="E16:E17"/>
    <mergeCell ref="K15:K16"/>
    <mergeCell ref="L15:L16"/>
    <mergeCell ref="M15:M16"/>
    <mergeCell ref="N15:N16"/>
    <mergeCell ref="O15:O16"/>
    <mergeCell ref="A2:I2"/>
    <mergeCell ref="K2:S2"/>
  </mergeCells>
  <hyperlinks>
    <hyperlink ref="H1:J1" location="Inhalt_Jugendliche!A1" display="zurück zur Übersicht"/>
    <hyperlink ref="R1:T1" location="Inhalt_Jugendliche!A1" display="zurück zur Übersicht"/>
    <hyperlink ref="R47:T47" location="Inhalt_Jugendliche!A1" display="zurück zur Übersicht"/>
    <hyperlink ref="H47:J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7"/>
  <sheetViews>
    <sheetView showGridLines="0" view="pageLayout" zoomScale="70" zoomScaleNormal="100" zoomScalePageLayoutView="70" workbookViewId="0">
      <selection activeCell="A2" sqref="A2:I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5">
      <c r="A2" s="996" t="s">
        <v>292</v>
      </c>
      <c r="B2" s="996"/>
      <c r="C2" s="996"/>
      <c r="D2" s="996"/>
      <c r="E2" s="996"/>
      <c r="F2" s="996"/>
      <c r="G2" s="996"/>
      <c r="H2" s="996"/>
      <c r="I2" s="997"/>
      <c r="J2" s="53"/>
      <c r="K2" s="996" t="s">
        <v>293</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287" t="s">
        <v>0</v>
      </c>
      <c r="C6" s="287" t="s">
        <v>1</v>
      </c>
      <c r="D6" s="287" t="s">
        <v>0</v>
      </c>
      <c r="E6" s="287" t="s">
        <v>1</v>
      </c>
      <c r="F6" s="287" t="s">
        <v>0</v>
      </c>
      <c r="G6" s="287" t="s">
        <v>1</v>
      </c>
      <c r="H6" s="287" t="s">
        <v>0</v>
      </c>
      <c r="I6" s="287" t="s">
        <v>1</v>
      </c>
      <c r="J6" s="7"/>
      <c r="K6" s="999"/>
      <c r="L6" s="287" t="s">
        <v>0</v>
      </c>
      <c r="M6" s="287" t="s">
        <v>1</v>
      </c>
      <c r="N6" s="287" t="s">
        <v>0</v>
      </c>
      <c r="O6" s="287" t="s">
        <v>1</v>
      </c>
      <c r="P6" s="287" t="s">
        <v>0</v>
      </c>
      <c r="Q6" s="287" t="s">
        <v>1</v>
      </c>
      <c r="R6" s="287" t="s">
        <v>0</v>
      </c>
      <c r="S6" s="287" t="s">
        <v>1</v>
      </c>
      <c r="T6" s="7"/>
      <c r="U6" s="7"/>
      <c r="V6" s="7"/>
    </row>
    <row r="7" spans="1:22" ht="15" customHeight="1" x14ac:dyDescent="0.2">
      <c r="A7" s="183" t="s">
        <v>147</v>
      </c>
      <c r="B7" s="347">
        <v>2080</v>
      </c>
      <c r="C7" s="346">
        <v>0.86630570595585177</v>
      </c>
      <c r="D7" s="347">
        <v>1615</v>
      </c>
      <c r="E7" s="346">
        <v>0.85044760400210639</v>
      </c>
      <c r="F7" s="347">
        <v>333</v>
      </c>
      <c r="G7" s="346">
        <v>0.9148351648351648</v>
      </c>
      <c r="H7" s="347">
        <v>132</v>
      </c>
      <c r="I7" s="346">
        <v>0.95652173913043481</v>
      </c>
      <c r="J7" s="7"/>
      <c r="K7" s="183" t="s">
        <v>147</v>
      </c>
      <c r="L7" s="349">
        <v>39354</v>
      </c>
      <c r="M7" s="118">
        <v>0.82728610468782848</v>
      </c>
      <c r="N7" s="349">
        <v>29891</v>
      </c>
      <c r="O7" s="118">
        <v>0.80865166107564113</v>
      </c>
      <c r="P7" s="349">
        <v>7081</v>
      </c>
      <c r="Q7" s="118">
        <v>0.88968463374795825</v>
      </c>
      <c r="R7" s="349">
        <v>2382</v>
      </c>
      <c r="S7" s="118">
        <v>0.89988666414809215</v>
      </c>
      <c r="T7" s="7"/>
      <c r="U7" s="7"/>
      <c r="V7" s="7"/>
    </row>
    <row r="8" spans="1:22" ht="15" customHeight="1" x14ac:dyDescent="0.2">
      <c r="A8" s="183" t="s">
        <v>148</v>
      </c>
      <c r="B8" s="347">
        <v>321</v>
      </c>
      <c r="C8" s="346">
        <v>0.13369429404414826</v>
      </c>
      <c r="D8" s="347">
        <v>284</v>
      </c>
      <c r="E8" s="346">
        <v>0.14955239599789363</v>
      </c>
      <c r="F8" s="347">
        <v>31</v>
      </c>
      <c r="G8" s="346">
        <v>8.5164835164835168E-2</v>
      </c>
      <c r="H8" s="347">
        <v>6</v>
      </c>
      <c r="I8" s="346">
        <v>4.3478260869565216E-2</v>
      </c>
      <c r="J8" s="7"/>
      <c r="K8" s="183" t="s">
        <v>148</v>
      </c>
      <c r="L8" s="349">
        <v>8216</v>
      </c>
      <c r="M8" s="118">
        <v>0.17271389531217154</v>
      </c>
      <c r="N8" s="349">
        <v>7073</v>
      </c>
      <c r="O8" s="118">
        <v>0.19134833892435885</v>
      </c>
      <c r="P8" s="349">
        <v>878</v>
      </c>
      <c r="Q8" s="118">
        <v>0.11031536625204172</v>
      </c>
      <c r="R8" s="349">
        <v>265</v>
      </c>
      <c r="S8" s="118">
        <v>0.10011333585190782</v>
      </c>
      <c r="T8" s="7"/>
      <c r="U8" s="7"/>
      <c r="V8" s="7"/>
    </row>
    <row r="9" spans="1:22" ht="15" customHeight="1" x14ac:dyDescent="0.2">
      <c r="A9" s="216" t="s">
        <v>105</v>
      </c>
      <c r="B9" s="347">
        <v>2401</v>
      </c>
      <c r="C9" s="346">
        <v>1</v>
      </c>
      <c r="D9" s="347">
        <v>1899</v>
      </c>
      <c r="E9" s="346">
        <v>1</v>
      </c>
      <c r="F9" s="347">
        <v>364</v>
      </c>
      <c r="G9" s="346">
        <v>1</v>
      </c>
      <c r="H9" s="347">
        <v>138</v>
      </c>
      <c r="I9" s="346">
        <v>1</v>
      </c>
      <c r="J9" s="40"/>
      <c r="K9" s="216" t="s">
        <v>105</v>
      </c>
      <c r="L9" s="349">
        <v>47570</v>
      </c>
      <c r="M9" s="118">
        <v>1</v>
      </c>
      <c r="N9" s="349">
        <v>36964</v>
      </c>
      <c r="O9" s="118">
        <v>1</v>
      </c>
      <c r="P9" s="349">
        <v>7959</v>
      </c>
      <c r="Q9" s="118">
        <v>1</v>
      </c>
      <c r="R9" s="349">
        <v>2647</v>
      </c>
      <c r="S9" s="118">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4" t="s">
        <v>4</v>
      </c>
      <c r="B11"/>
      <c r="C11"/>
      <c r="D11"/>
      <c r="E11"/>
      <c r="F11"/>
      <c r="G11"/>
      <c r="H11"/>
      <c r="I11"/>
      <c r="J11" s="64"/>
      <c r="K11" s="4" t="s">
        <v>4</v>
      </c>
      <c r="L11"/>
      <c r="M11"/>
      <c r="N11"/>
      <c r="O11"/>
      <c r="P11"/>
      <c r="Q11"/>
      <c r="R11"/>
      <c r="S11"/>
      <c r="T11" s="64"/>
      <c r="U11" s="64"/>
      <c r="V11" s="64"/>
    </row>
    <row r="12" spans="1:22" ht="15" customHeight="1" x14ac:dyDescent="0.25">
      <c r="A12" s="211"/>
      <c r="B12" s="209"/>
      <c r="C12" s="210"/>
      <c r="D12" s="122"/>
      <c r="E12" s="210"/>
      <c r="F12" s="113"/>
      <c r="G12" s="58"/>
      <c r="H12" s="113"/>
      <c r="I12" s="64"/>
      <c r="J12" s="64"/>
      <c r="K12" s="4"/>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263</v>
      </c>
      <c r="N15" s="991" t="s">
        <v>145</v>
      </c>
      <c r="O15" s="991" t="s">
        <v>264</v>
      </c>
      <c r="P15" s="210"/>
      <c r="Q15" s="113"/>
      <c r="R15" s="58"/>
      <c r="S15" s="113"/>
      <c r="T15" s="52"/>
      <c r="U15" s="52"/>
      <c r="V15" s="52"/>
    </row>
    <row r="16" spans="1:22" ht="22.5" customHeight="1" x14ac:dyDescent="0.2">
      <c r="A16" s="990"/>
      <c r="B16" s="990" t="s">
        <v>149</v>
      </c>
      <c r="C16" s="991" t="s">
        <v>263</v>
      </c>
      <c r="D16" s="991" t="s">
        <v>145</v>
      </c>
      <c r="E16" s="991" t="s">
        <v>264</v>
      </c>
      <c r="F16" s="113"/>
      <c r="G16" s="58"/>
      <c r="H16" s="113"/>
      <c r="I16" s="63"/>
      <c r="J16" s="63"/>
      <c r="K16" s="990"/>
      <c r="L16" s="990"/>
      <c r="M16" s="990"/>
      <c r="N16" s="990"/>
      <c r="O16" s="990"/>
      <c r="P16" s="210"/>
      <c r="Q16" s="113"/>
      <c r="R16" s="58"/>
      <c r="S16" s="113"/>
    </row>
    <row r="17" spans="1:20" s="5" customFormat="1" ht="15" customHeight="1" x14ac:dyDescent="0.25">
      <c r="A17" s="990"/>
      <c r="B17" s="990"/>
      <c r="C17" s="990"/>
      <c r="D17" s="990"/>
      <c r="E17" s="990"/>
      <c r="F17" s="113"/>
      <c r="G17" s="58"/>
      <c r="H17" s="113"/>
      <c r="I17" s="59"/>
      <c r="J17" s="59"/>
      <c r="K17" s="47" t="s">
        <v>147</v>
      </c>
      <c r="L17" s="222">
        <f>L7</f>
        <v>39354</v>
      </c>
      <c r="M17" s="222">
        <f>N7</f>
        <v>29891</v>
      </c>
      <c r="N17" s="222">
        <f>P7</f>
        <v>7081</v>
      </c>
      <c r="O17" s="222">
        <f>R7</f>
        <v>2382</v>
      </c>
      <c r="P17" s="210"/>
      <c r="Q17" s="113"/>
      <c r="R17" s="58"/>
      <c r="S17" s="113"/>
    </row>
    <row r="18" spans="1:20" s="5" customFormat="1" ht="15" customHeight="1" x14ac:dyDescent="0.25">
      <c r="A18" s="47" t="s">
        <v>147</v>
      </c>
      <c r="B18" s="218">
        <f>B7</f>
        <v>2080</v>
      </c>
      <c r="C18" s="218">
        <f>D7</f>
        <v>1615</v>
      </c>
      <c r="D18" s="218">
        <f>F7</f>
        <v>333</v>
      </c>
      <c r="E18" s="218">
        <f>H7</f>
        <v>132</v>
      </c>
      <c r="F18" s="113"/>
      <c r="G18" s="58"/>
      <c r="H18" s="113"/>
      <c r="I18" s="65"/>
      <c r="J18" s="59"/>
      <c r="K18" s="47" t="s">
        <v>148</v>
      </c>
      <c r="L18" s="222">
        <f t="shared" ref="L18:L19" si="0">L8</f>
        <v>8216</v>
      </c>
      <c r="M18" s="222">
        <f t="shared" ref="M18:M19" si="1">N8</f>
        <v>7073</v>
      </c>
      <c r="N18" s="222">
        <f t="shared" ref="N18:N19" si="2">P8</f>
        <v>878</v>
      </c>
      <c r="O18" s="222">
        <f t="shared" ref="O18:O19" si="3">R8</f>
        <v>265</v>
      </c>
      <c r="P18" s="210"/>
      <c r="Q18" s="113"/>
      <c r="R18" s="58"/>
      <c r="S18" s="113"/>
      <c r="T18" s="40"/>
    </row>
    <row r="19" spans="1:20" s="5" customFormat="1" ht="15" customHeight="1" x14ac:dyDescent="0.25">
      <c r="A19" s="47" t="s">
        <v>148</v>
      </c>
      <c r="B19" s="218">
        <f t="shared" ref="B19:B20" si="4">B8</f>
        <v>321</v>
      </c>
      <c r="C19" s="218">
        <f t="shared" ref="C19:C20" si="5">D8</f>
        <v>284</v>
      </c>
      <c r="D19" s="218">
        <f t="shared" ref="D19:D20" si="6">F8</f>
        <v>31</v>
      </c>
      <c r="E19" s="218">
        <f t="shared" ref="E19:E20" si="7">H8</f>
        <v>6</v>
      </c>
      <c r="F19" s="10"/>
      <c r="G19" s="10"/>
      <c r="H19" s="10"/>
      <c r="I19" s="14"/>
      <c r="J19" s="59"/>
      <c r="K19" s="219" t="s">
        <v>105</v>
      </c>
      <c r="L19" s="222">
        <f t="shared" si="0"/>
        <v>47570</v>
      </c>
      <c r="M19" s="222">
        <f t="shared" si="1"/>
        <v>36964</v>
      </c>
      <c r="N19" s="222">
        <f t="shared" si="2"/>
        <v>7959</v>
      </c>
      <c r="O19" s="222">
        <f t="shared" si="3"/>
        <v>2647</v>
      </c>
      <c r="P19" s="210"/>
      <c r="Q19" s="44"/>
      <c r="R19" s="44"/>
      <c r="S19" s="45"/>
      <c r="T19" s="45"/>
    </row>
    <row r="20" spans="1:20" s="5" customFormat="1" ht="15" customHeight="1" x14ac:dyDescent="0.25">
      <c r="A20" s="219" t="s">
        <v>105</v>
      </c>
      <c r="B20" s="218">
        <f t="shared" si="4"/>
        <v>2401</v>
      </c>
      <c r="C20" s="218">
        <f t="shared" si="5"/>
        <v>1899</v>
      </c>
      <c r="D20" s="218">
        <f t="shared" si="6"/>
        <v>364</v>
      </c>
      <c r="E20" s="218">
        <f t="shared" si="7"/>
        <v>138</v>
      </c>
      <c r="F20" s="59"/>
      <c r="G20" s="59"/>
      <c r="H20" s="59"/>
      <c r="I20" s="7"/>
      <c r="J20" s="59"/>
      <c r="K20" s="59"/>
      <c r="L20" s="61"/>
      <c r="M20" s="59"/>
      <c r="N20" s="59"/>
      <c r="O20" s="59"/>
      <c r="P20" s="59"/>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F23" s="59"/>
      <c r="G23" s="59"/>
      <c r="H23" s="59"/>
      <c r="I23" s="59"/>
      <c r="J23" s="59"/>
      <c r="K23" s="59"/>
      <c r="L23" s="46"/>
      <c r="M23" s="46"/>
      <c r="N23" s="46"/>
      <c r="O23" s="42"/>
      <c r="P23" s="42"/>
      <c r="Q23" s="42"/>
      <c r="R23" s="42"/>
      <c r="S23" s="42"/>
      <c r="T23" s="42"/>
    </row>
    <row r="24" spans="1:20" s="5" customFormat="1" ht="19.5" customHeight="1" x14ac:dyDescent="0.25">
      <c r="F24" s="59"/>
      <c r="G24" s="59"/>
      <c r="H24" s="59"/>
      <c r="I24" s="59"/>
      <c r="J24" s="59"/>
      <c r="K24" s="59"/>
      <c r="L24" s="123"/>
      <c r="M24" s="127"/>
      <c r="N24" s="127"/>
      <c r="O24" s="128"/>
      <c r="P24" s="59"/>
      <c r="Q24" s="59"/>
      <c r="R24" s="59"/>
      <c r="S24" s="59"/>
    </row>
    <row r="25" spans="1:20" s="5" customFormat="1" ht="15" customHeight="1" x14ac:dyDescent="0.25">
      <c r="F25" s="59"/>
      <c r="G25" s="59"/>
      <c r="H25" s="59"/>
      <c r="I25" s="59"/>
      <c r="J25" s="59"/>
      <c r="K25" s="59"/>
      <c r="L25" s="125"/>
      <c r="M25" s="122"/>
      <c r="N25" s="122"/>
      <c r="O25" s="59"/>
      <c r="P25" s="59"/>
      <c r="Q25" s="59"/>
      <c r="R25" s="59"/>
      <c r="S25" s="59"/>
    </row>
    <row r="26" spans="1:20" s="5" customFormat="1" ht="15" customHeight="1" x14ac:dyDescent="0.25">
      <c r="F26" s="59"/>
      <c r="G26" s="59"/>
      <c r="H26" s="59"/>
      <c r="I26" s="59"/>
      <c r="J26" s="59"/>
      <c r="K26" s="59"/>
      <c r="L26" s="125"/>
      <c r="M26" s="122"/>
      <c r="N26" s="122"/>
      <c r="O26" s="59"/>
      <c r="P26" s="59"/>
      <c r="Q26" s="59"/>
      <c r="R26" s="59"/>
      <c r="S26" s="59"/>
    </row>
    <row r="27" spans="1:20" s="5" customFormat="1" ht="15" customHeight="1" x14ac:dyDescent="0.25">
      <c r="F27" s="59"/>
      <c r="G27" s="59"/>
      <c r="H27" s="59"/>
      <c r="I27" s="59"/>
      <c r="J27" s="59"/>
      <c r="K27" s="59"/>
      <c r="L27" s="286"/>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0" s="5" customFormat="1" ht="15" customHeight="1" x14ac:dyDescent="0.25">
      <c r="A30" s="4" t="s">
        <v>4</v>
      </c>
      <c r="B30" s="59"/>
      <c r="C30" s="59"/>
      <c r="D30" s="59"/>
      <c r="E30" s="59"/>
      <c r="F30" s="59"/>
      <c r="G30" s="59"/>
      <c r="H30" s="59"/>
      <c r="I30" s="59"/>
      <c r="J30" s="59"/>
      <c r="K30" s="4" t="s">
        <v>4</v>
      </c>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4"/>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
      <c r="A46" s="63"/>
      <c r="B46" s="63"/>
      <c r="C46" s="63"/>
      <c r="D46" s="63"/>
      <c r="E46" s="63"/>
      <c r="F46" s="63"/>
      <c r="G46" s="63"/>
      <c r="H46" s="63"/>
      <c r="I46" s="63"/>
      <c r="J46" s="63"/>
    </row>
    <row r="47" spans="1:20" ht="15" x14ac:dyDescent="0.25">
      <c r="A47" s="63"/>
      <c r="B47" s="63"/>
      <c r="C47" s="63"/>
      <c r="D47" s="63"/>
      <c r="E47" s="63"/>
      <c r="F47" s="63"/>
      <c r="G47" s="63"/>
      <c r="H47" s="921" t="s">
        <v>316</v>
      </c>
      <c r="I47" s="921"/>
      <c r="J47" s="921"/>
      <c r="R47" s="921" t="s">
        <v>316</v>
      </c>
      <c r="S47" s="921"/>
      <c r="T47" s="921"/>
    </row>
  </sheetData>
  <mergeCells count="28">
    <mergeCell ref="N4:S4"/>
    <mergeCell ref="D5:E5"/>
    <mergeCell ref="F5:G5"/>
    <mergeCell ref="H5:I5"/>
    <mergeCell ref="N5:O5"/>
    <mergeCell ref="P5:Q5"/>
    <mergeCell ref="R5:S5"/>
    <mergeCell ref="A4:A6"/>
    <mergeCell ref="B4:C5"/>
    <mergeCell ref="D4:I4"/>
    <mergeCell ref="K4:K6"/>
    <mergeCell ref="L4:M5"/>
    <mergeCell ref="H1:J1"/>
    <mergeCell ref="R1:T1"/>
    <mergeCell ref="R47:T47"/>
    <mergeCell ref="H47:J47"/>
    <mergeCell ref="A16:A17"/>
    <mergeCell ref="B16:B17"/>
    <mergeCell ref="C16:C17"/>
    <mergeCell ref="D16:D17"/>
    <mergeCell ref="E16:E17"/>
    <mergeCell ref="K15:K16"/>
    <mergeCell ref="L15:L16"/>
    <mergeCell ref="M15:M16"/>
    <mergeCell ref="N15:N16"/>
    <mergeCell ref="O15:O16"/>
    <mergeCell ref="A2:I2"/>
    <mergeCell ref="K2:S2"/>
  </mergeCells>
  <hyperlinks>
    <hyperlink ref="H1:J1" location="Inhalt_Jugendliche!A1" display="zurück zur Übersicht"/>
    <hyperlink ref="R1:T1" location="Inhalt_Jugendliche!A1" display="zurück zur Übersicht"/>
    <hyperlink ref="R47:T47" location="Inhalt_Jugendliche!A1" display="zurück zur Übersicht"/>
    <hyperlink ref="H47:J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3"/>
  <sheetViews>
    <sheetView showGridLines="0" view="pageLayout" zoomScale="80" zoomScaleNormal="100" zoomScalePageLayoutView="80" workbookViewId="0"/>
  </sheetViews>
  <sheetFormatPr baseColWidth="10" defaultColWidth="11.42578125" defaultRowHeight="14.25" x14ac:dyDescent="0.2"/>
  <cols>
    <col min="1" max="1" width="18" style="11" customWidth="1"/>
    <col min="2" max="2" width="9.5703125" style="11" customWidth="1"/>
    <col min="3" max="3" width="7.7109375" style="11" customWidth="1"/>
    <col min="4" max="4" width="8.140625" style="11" customWidth="1"/>
    <col min="5" max="10" width="7.7109375" style="11" customWidth="1"/>
    <col min="11" max="11" width="13.85546875" style="11" customWidth="1"/>
    <col min="12" max="12" width="9.85546875" style="11" customWidth="1"/>
    <col min="13" max="19" width="8" style="11" customWidth="1"/>
    <col min="20" max="22" width="7.5703125" style="11" customWidth="1"/>
    <col min="23" max="16384" width="11.42578125" style="11"/>
  </cols>
  <sheetData>
    <row r="1" spans="1:22" s="485" customFormat="1" ht="12" x14ac:dyDescent="0.2">
      <c r="H1" s="454" t="s">
        <v>316</v>
      </c>
      <c r="I1" s="454"/>
      <c r="J1" s="454"/>
      <c r="R1" s="454" t="s">
        <v>316</v>
      </c>
      <c r="S1" s="454"/>
      <c r="T1" s="454"/>
    </row>
    <row r="2" spans="1:22" ht="24.75" customHeight="1" x14ac:dyDescent="0.2">
      <c r="A2" s="996" t="s">
        <v>490</v>
      </c>
      <c r="B2" s="996"/>
      <c r="C2" s="996"/>
      <c r="D2" s="996"/>
      <c r="E2" s="996"/>
      <c r="F2" s="996"/>
      <c r="G2" s="996"/>
      <c r="H2" s="996"/>
      <c r="I2" s="996"/>
      <c r="J2" s="996"/>
      <c r="K2" s="996" t="s">
        <v>491</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168</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24" customHeight="1" x14ac:dyDescent="0.25">
      <c r="A5" s="1010"/>
      <c r="B5" s="1010"/>
      <c r="C5" s="1012"/>
      <c r="D5" s="1007" t="s">
        <v>35</v>
      </c>
      <c r="E5" s="1007"/>
      <c r="F5" s="1007" t="s">
        <v>36</v>
      </c>
      <c r="G5" s="1007"/>
      <c r="H5" s="89"/>
      <c r="I5" s="111"/>
      <c r="J5" s="38"/>
      <c r="K5" s="1010"/>
      <c r="L5" s="1010"/>
      <c r="M5" s="1012"/>
      <c r="N5" s="1007" t="s">
        <v>35</v>
      </c>
      <c r="O5" s="1007"/>
      <c r="P5" s="1007" t="s">
        <v>36</v>
      </c>
      <c r="Q5" s="1007"/>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21">
        <v>1610</v>
      </c>
      <c r="C7" s="232">
        <v>0.8168442415017757</v>
      </c>
      <c r="D7" s="234">
        <v>969</v>
      </c>
      <c r="E7" s="232">
        <v>0.81565656565656564</v>
      </c>
      <c r="F7" s="234">
        <v>641</v>
      </c>
      <c r="G7" s="232">
        <v>0.81864623243933587</v>
      </c>
      <c r="H7" s="218"/>
      <c r="I7" s="17"/>
      <c r="J7" s="7"/>
      <c r="K7" s="183" t="s">
        <v>147</v>
      </c>
      <c r="L7" s="221">
        <v>30972</v>
      </c>
      <c r="M7" s="232">
        <v>0.79855614283872633</v>
      </c>
      <c r="N7" s="234">
        <v>15888</v>
      </c>
      <c r="O7" s="232">
        <v>0.78073710073710079</v>
      </c>
      <c r="P7" s="234">
        <v>15084</v>
      </c>
      <c r="Q7" s="232">
        <v>0.81822620016273395</v>
      </c>
      <c r="R7" s="222"/>
      <c r="S7" s="17"/>
      <c r="T7" s="7"/>
      <c r="U7" s="7"/>
      <c r="V7" s="7"/>
    </row>
    <row r="8" spans="1:22" ht="15" customHeight="1" x14ac:dyDescent="0.2">
      <c r="A8" s="183" t="s">
        <v>148</v>
      </c>
      <c r="B8" s="221">
        <v>361</v>
      </c>
      <c r="C8" s="232">
        <v>0.18315575849822424</v>
      </c>
      <c r="D8" s="234">
        <v>219</v>
      </c>
      <c r="E8" s="232">
        <v>0.18434343434343434</v>
      </c>
      <c r="F8" s="234">
        <v>142</v>
      </c>
      <c r="G8" s="232">
        <v>0.18135376756066413</v>
      </c>
      <c r="H8" s="222"/>
      <c r="I8" s="17"/>
      <c r="J8" s="7"/>
      <c r="K8" s="183" t="s">
        <v>148</v>
      </c>
      <c r="L8" s="221">
        <v>7813</v>
      </c>
      <c r="M8" s="232">
        <v>0.20144385716127369</v>
      </c>
      <c r="N8" s="234">
        <v>4462</v>
      </c>
      <c r="O8" s="232">
        <v>0.21926289926289927</v>
      </c>
      <c r="P8" s="234">
        <v>3351</v>
      </c>
      <c r="Q8" s="232">
        <v>0.18177379983726608</v>
      </c>
      <c r="R8" s="222"/>
      <c r="S8" s="17"/>
      <c r="T8" s="7"/>
      <c r="U8" s="7"/>
      <c r="V8" s="7"/>
    </row>
    <row r="9" spans="1:22" ht="15" customHeight="1" x14ac:dyDescent="0.2">
      <c r="A9" s="216" t="s">
        <v>105</v>
      </c>
      <c r="B9" s="221">
        <v>1971</v>
      </c>
      <c r="C9" s="232">
        <v>1</v>
      </c>
      <c r="D9" s="234">
        <v>1188</v>
      </c>
      <c r="E9" s="232">
        <v>1</v>
      </c>
      <c r="F9" s="234">
        <v>783</v>
      </c>
      <c r="G9" s="232">
        <v>1</v>
      </c>
      <c r="H9" s="218"/>
      <c r="I9" s="17"/>
      <c r="J9" s="40"/>
      <c r="K9" s="216" t="s">
        <v>105</v>
      </c>
      <c r="L9" s="221">
        <v>38785</v>
      </c>
      <c r="M9" s="232">
        <v>1</v>
      </c>
      <c r="N9" s="234">
        <v>20350</v>
      </c>
      <c r="O9" s="232">
        <v>1</v>
      </c>
      <c r="P9" s="234">
        <v>18435</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217" t="s">
        <v>4</v>
      </c>
      <c r="B11"/>
      <c r="C11"/>
      <c r="D11"/>
      <c r="E11"/>
      <c r="F11"/>
      <c r="G11"/>
      <c r="H11" s="42"/>
      <c r="I11" s="42"/>
      <c r="J11" s="40"/>
      <c r="K11" s="217" t="s">
        <v>4</v>
      </c>
      <c r="L11"/>
      <c r="M11"/>
      <c r="N11"/>
      <c r="O11"/>
      <c r="P11"/>
      <c r="Q11"/>
      <c r="R11" s="42"/>
      <c r="S11" s="42"/>
      <c r="T11" s="40"/>
      <c r="U11" s="40"/>
      <c r="V11" s="40"/>
    </row>
    <row r="12" spans="1:22" ht="23.25" customHeight="1" x14ac:dyDescent="0.2">
      <c r="A12" s="1008" t="s">
        <v>419</v>
      </c>
      <c r="B12" s="1008"/>
      <c r="C12" s="1008"/>
      <c r="D12" s="1008"/>
      <c r="E12" s="1008"/>
      <c r="F12" s="1008"/>
      <c r="G12" s="1008"/>
      <c r="H12" s="1008"/>
      <c r="I12" s="1008"/>
      <c r="J12" s="1008"/>
      <c r="K12" s="1008" t="s">
        <v>420</v>
      </c>
      <c r="L12" s="1008"/>
      <c r="M12" s="1008"/>
      <c r="N12" s="1008"/>
      <c r="O12" s="1008"/>
      <c r="P12" s="1008"/>
      <c r="Q12" s="1008"/>
      <c r="R12" s="1008"/>
      <c r="S12" s="1008"/>
      <c r="T12" s="486"/>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659" t="s">
        <v>147</v>
      </c>
      <c r="B16" s="394">
        <f>B7</f>
        <v>1610</v>
      </c>
      <c r="C16" s="394">
        <f>D7</f>
        <v>969</v>
      </c>
      <c r="D16" s="394">
        <f>F7</f>
        <v>641</v>
      </c>
      <c r="E16" s="129"/>
      <c r="F16" s="129"/>
      <c r="G16" s="129"/>
      <c r="H16" s="113"/>
      <c r="I16" s="40"/>
      <c r="J16" s="40"/>
      <c r="K16" s="659" t="s">
        <v>147</v>
      </c>
      <c r="L16" s="394">
        <f>L7</f>
        <v>30972</v>
      </c>
      <c r="M16" s="394">
        <f>N7</f>
        <v>15888</v>
      </c>
      <c r="N16" s="129">
        <f>P7</f>
        <v>15084</v>
      </c>
      <c r="O16" s="227"/>
      <c r="P16" s="210"/>
      <c r="Q16" s="113"/>
      <c r="R16" s="94"/>
      <c r="S16" s="113"/>
      <c r="T16" s="40"/>
    </row>
    <row r="17" spans="1:22" s="5" customFormat="1" ht="15" customHeight="1" x14ac:dyDescent="0.25">
      <c r="A17" s="47" t="s">
        <v>148</v>
      </c>
      <c r="B17" s="394">
        <f>B8</f>
        <v>361</v>
      </c>
      <c r="C17" s="394">
        <f>D8</f>
        <v>219</v>
      </c>
      <c r="D17" s="394">
        <f>F8</f>
        <v>142</v>
      </c>
      <c r="E17" s="218"/>
      <c r="F17" s="218"/>
      <c r="G17" s="218"/>
      <c r="H17" s="113"/>
      <c r="I17" s="42"/>
      <c r="J17" s="42"/>
      <c r="K17" s="47" t="s">
        <v>148</v>
      </c>
      <c r="L17" s="129">
        <f>L8</f>
        <v>7813</v>
      </c>
      <c r="M17" s="129">
        <f>N8</f>
        <v>4462</v>
      </c>
      <c r="N17" s="394">
        <f>P8</f>
        <v>3351</v>
      </c>
      <c r="O17" s="222"/>
      <c r="P17" s="210"/>
      <c r="Q17" s="113"/>
      <c r="R17" s="94"/>
      <c r="S17" s="113"/>
      <c r="T17" s="42"/>
    </row>
    <row r="18" spans="1:22" s="5" customFormat="1" ht="15" customHeight="1" x14ac:dyDescent="0.25">
      <c r="A18" s="47"/>
      <c r="B18" s="394"/>
      <c r="C18" s="394"/>
      <c r="D18" s="394"/>
      <c r="E18" s="218"/>
      <c r="F18" s="218"/>
      <c r="G18" s="218"/>
      <c r="H18" s="113"/>
      <c r="I18" s="40"/>
      <c r="J18" s="42"/>
      <c r="K18" s="47"/>
      <c r="L18" s="129"/>
      <c r="M18" s="129"/>
      <c r="N18" s="129"/>
      <c r="O18" s="222"/>
      <c r="P18" s="210"/>
      <c r="Q18" s="113"/>
      <c r="R18" s="94"/>
      <c r="S18" s="113"/>
      <c r="T18" s="40"/>
    </row>
    <row r="19" spans="1:22"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2"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2" s="5" customFormat="1" ht="15" customHeight="1" x14ac:dyDescent="0.25">
      <c r="A21" s="43"/>
      <c r="B21" s="7"/>
      <c r="C21" s="7"/>
      <c r="D21" s="7"/>
      <c r="E21" s="7"/>
      <c r="F21" s="7"/>
      <c r="G21" s="7"/>
      <c r="H21" s="7"/>
      <c r="I21" s="7"/>
      <c r="J21" s="42"/>
      <c r="K21" s="42"/>
      <c r="L21" s="43"/>
      <c r="M21" s="7"/>
      <c r="N21" s="7"/>
      <c r="O21" s="7"/>
      <c r="P21" s="7"/>
      <c r="Q21" s="7"/>
      <c r="R21" s="7"/>
      <c r="S21" s="7"/>
      <c r="T21" s="7"/>
    </row>
    <row r="22" spans="1:22"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2"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2"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2"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2"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2"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2"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2"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2" ht="15" customHeight="1" x14ac:dyDescent="0.25">
      <c r="A30" s="217" t="s">
        <v>4</v>
      </c>
      <c r="B30"/>
      <c r="C30"/>
      <c r="D30"/>
      <c r="E30"/>
      <c r="F30"/>
      <c r="G30"/>
      <c r="H30" s="42"/>
      <c r="I30" s="42"/>
      <c r="J30" s="40"/>
      <c r="K30" s="217" t="s">
        <v>4</v>
      </c>
      <c r="L30"/>
      <c r="M30"/>
      <c r="N30"/>
      <c r="O30"/>
      <c r="P30"/>
      <c r="Q30"/>
      <c r="R30" s="42"/>
      <c r="S30" s="42"/>
      <c r="T30" s="40"/>
      <c r="U30" s="40"/>
      <c r="V30" s="40"/>
    </row>
    <row r="31" spans="1:22" ht="23.25" customHeight="1" x14ac:dyDescent="0.2">
      <c r="A31" s="1008" t="s">
        <v>419</v>
      </c>
      <c r="B31" s="1008"/>
      <c r="C31" s="1008"/>
      <c r="D31" s="1008"/>
      <c r="E31" s="1008"/>
      <c r="F31" s="1008"/>
      <c r="G31" s="1008"/>
      <c r="H31" s="1008"/>
      <c r="I31" s="1008"/>
      <c r="J31" s="1008"/>
      <c r="K31" s="1008" t="s">
        <v>420</v>
      </c>
      <c r="L31" s="1008"/>
      <c r="M31" s="1008"/>
      <c r="N31" s="1008"/>
      <c r="O31" s="1008"/>
      <c r="P31" s="1008"/>
      <c r="Q31" s="1008"/>
      <c r="R31" s="1008"/>
      <c r="S31" s="1008"/>
      <c r="T31" s="486"/>
      <c r="U31" s="64"/>
      <c r="V31" s="64"/>
    </row>
    <row r="32" spans="1:22"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59"/>
      <c r="C41" s="59"/>
      <c r="D41" s="59"/>
      <c r="E41" s="59"/>
      <c r="F41" s="59"/>
      <c r="G41" s="59"/>
      <c r="H41" s="59"/>
      <c r="I41" s="59"/>
      <c r="J41" s="59"/>
    </row>
    <row r="42" spans="1:20" s="485" customFormat="1" ht="15" customHeight="1" x14ac:dyDescent="0.2">
      <c r="A42" s="484"/>
      <c r="B42" s="484"/>
      <c r="C42" s="484"/>
      <c r="D42" s="484"/>
      <c r="E42" s="484"/>
      <c r="F42" s="484"/>
      <c r="G42" s="484"/>
      <c r="H42" s="454" t="s">
        <v>316</v>
      </c>
      <c r="I42" s="454"/>
      <c r="J42" s="454"/>
      <c r="R42" s="454" t="s">
        <v>316</v>
      </c>
      <c r="S42" s="454"/>
      <c r="T42" s="454"/>
    </row>
    <row r="43" spans="1:20" x14ac:dyDescent="0.2">
      <c r="A43" s="63"/>
      <c r="B43" s="63"/>
      <c r="C43" s="63"/>
      <c r="D43" s="63"/>
      <c r="E43" s="63"/>
      <c r="F43" s="63"/>
      <c r="G43" s="63"/>
      <c r="H43" s="63"/>
      <c r="I43" s="63"/>
      <c r="J43" s="63"/>
    </row>
  </sheetData>
  <mergeCells count="16">
    <mergeCell ref="A2:J2"/>
    <mergeCell ref="K2:T2"/>
    <mergeCell ref="A4:A5"/>
    <mergeCell ref="B4:C5"/>
    <mergeCell ref="D4:G4"/>
    <mergeCell ref="K4:K5"/>
    <mergeCell ref="L4:M5"/>
    <mergeCell ref="N4:Q4"/>
    <mergeCell ref="D5:E5"/>
    <mergeCell ref="F5:G5"/>
    <mergeCell ref="N5:O5"/>
    <mergeCell ref="P5:Q5"/>
    <mergeCell ref="A12:J12"/>
    <mergeCell ref="K12:S12"/>
    <mergeCell ref="A31:J31"/>
    <mergeCell ref="K31:S31"/>
  </mergeCells>
  <hyperlinks>
    <hyperlink ref="H1:J1" location="Inhalt_Jugendliche!A1" display="zurück zur Übersicht"/>
    <hyperlink ref="R1:T1" location="Inhalt_Jugendliche!A1" display="zurück zur Übersicht"/>
    <hyperlink ref="R42:T42" location="Inhalt_Jugendliche!A1" display="zurück zur Übersicht"/>
    <hyperlink ref="H42:J42"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Diversität&amp;R&amp;"Arial,Standard"&amp;8https://vielfalt.wetterau.de/vielfalt/vielfalt-zahlen-daten-fakten/jugendliche/</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2"/>
  <sheetViews>
    <sheetView showGridLines="0" view="pageLayout" topLeftCell="A16" zoomScale="80" zoomScaleNormal="100" zoomScalePageLayoutView="80" workbookViewId="0">
      <selection activeCell="R42" sqref="R42"/>
    </sheetView>
  </sheetViews>
  <sheetFormatPr baseColWidth="10" defaultColWidth="11.42578125" defaultRowHeight="14.25" x14ac:dyDescent="0.2"/>
  <cols>
    <col min="1" max="1" width="18" style="11" customWidth="1"/>
    <col min="2" max="2" width="8.28515625" style="11" customWidth="1"/>
    <col min="3" max="3" width="7.7109375" style="11" customWidth="1"/>
    <col min="4" max="4" width="8.140625" style="11" customWidth="1"/>
    <col min="5" max="10" width="7.7109375" style="11" customWidth="1"/>
    <col min="11" max="11" width="13.85546875" style="11" customWidth="1"/>
    <col min="12" max="19" width="8" style="11" customWidth="1"/>
    <col min="20" max="22" width="7.5703125" style="11" customWidth="1"/>
    <col min="23" max="16384" width="11.42578125" style="11"/>
  </cols>
  <sheetData>
    <row r="1" spans="1:22" s="485" customFormat="1" ht="12" x14ac:dyDescent="0.2">
      <c r="H1" s="454" t="s">
        <v>316</v>
      </c>
      <c r="I1" s="454"/>
      <c r="J1" s="454"/>
      <c r="R1" s="454" t="s">
        <v>316</v>
      </c>
      <c r="S1" s="454"/>
      <c r="T1" s="454"/>
    </row>
    <row r="2" spans="1:22" ht="24.75" customHeight="1" x14ac:dyDescent="0.2">
      <c r="A2" s="996" t="s">
        <v>455</v>
      </c>
      <c r="B2" s="996"/>
      <c r="C2" s="996"/>
      <c r="D2" s="996"/>
      <c r="E2" s="996"/>
      <c r="F2" s="996"/>
      <c r="G2" s="996"/>
      <c r="H2" s="996"/>
      <c r="I2" s="996"/>
      <c r="J2" s="996"/>
      <c r="K2" s="996" t="s">
        <v>456</v>
      </c>
      <c r="L2" s="996"/>
      <c r="M2" s="996"/>
      <c r="N2" s="996"/>
      <c r="O2" s="996"/>
      <c r="P2" s="996"/>
      <c r="Q2" s="996"/>
      <c r="R2" s="996"/>
      <c r="S2" s="996"/>
      <c r="T2" s="996"/>
      <c r="U2" s="554"/>
      <c r="V2" s="223"/>
    </row>
    <row r="3" spans="1:22" x14ac:dyDescent="0.2">
      <c r="A3" s="578"/>
      <c r="B3" s="578"/>
      <c r="C3" s="578"/>
      <c r="D3" s="578"/>
      <c r="E3" s="578"/>
      <c r="F3" s="578"/>
      <c r="G3" s="578"/>
      <c r="H3" s="578"/>
      <c r="I3" s="578"/>
      <c r="L3" s="269"/>
    </row>
    <row r="4" spans="1:22" ht="15" customHeight="1" x14ac:dyDescent="0.25">
      <c r="A4" s="1009"/>
      <c r="B4" s="1009" t="s">
        <v>168</v>
      </c>
      <c r="C4" s="1011"/>
      <c r="D4" s="1013" t="s">
        <v>34</v>
      </c>
      <c r="E4" s="1014"/>
      <c r="F4" s="1014"/>
      <c r="G4" s="1015"/>
      <c r="H4"/>
      <c r="I4"/>
      <c r="J4" s="557"/>
      <c r="K4" s="1009"/>
      <c r="L4" s="1009" t="s">
        <v>168</v>
      </c>
      <c r="M4" s="1011"/>
      <c r="N4" s="1013" t="s">
        <v>34</v>
      </c>
      <c r="O4" s="1014"/>
      <c r="P4" s="1014"/>
      <c r="Q4" s="1015"/>
      <c r="R4"/>
      <c r="S4"/>
      <c r="T4" s="595"/>
      <c r="U4" s="557"/>
      <c r="V4" s="595"/>
    </row>
    <row r="5" spans="1:22" ht="24" customHeight="1" x14ac:dyDescent="0.25">
      <c r="A5" s="1010"/>
      <c r="B5" s="1010"/>
      <c r="C5" s="1012"/>
      <c r="D5" s="1007" t="s">
        <v>35</v>
      </c>
      <c r="E5" s="1007"/>
      <c r="F5" s="1007" t="s">
        <v>36</v>
      </c>
      <c r="G5" s="1007"/>
      <c r="H5" s="558"/>
      <c r="I5" s="632"/>
      <c r="J5" s="596"/>
      <c r="K5" s="1010"/>
      <c r="L5" s="1010"/>
      <c r="M5" s="1012"/>
      <c r="N5" s="1007" t="s">
        <v>35</v>
      </c>
      <c r="O5" s="1007"/>
      <c r="P5" s="1007" t="s">
        <v>36</v>
      </c>
      <c r="Q5" s="1007"/>
      <c r="R5" s="558"/>
      <c r="S5" s="632"/>
      <c r="T5" s="596"/>
      <c r="U5" s="596"/>
      <c r="V5" s="596"/>
    </row>
    <row r="6" spans="1:22" ht="14.25" customHeight="1" x14ac:dyDescent="0.2">
      <c r="A6" s="230"/>
      <c r="B6" s="231" t="s">
        <v>0</v>
      </c>
      <c r="C6" s="231" t="s">
        <v>1</v>
      </c>
      <c r="D6" s="231" t="s">
        <v>0</v>
      </c>
      <c r="E6" s="231" t="s">
        <v>1</v>
      </c>
      <c r="F6" s="231" t="s">
        <v>0</v>
      </c>
      <c r="G6" s="231" t="s">
        <v>1</v>
      </c>
      <c r="H6" s="633"/>
      <c r="I6" s="633"/>
      <c r="J6" s="563"/>
      <c r="K6" s="230"/>
      <c r="L6" s="231" t="s">
        <v>0</v>
      </c>
      <c r="M6" s="231" t="s">
        <v>1</v>
      </c>
      <c r="N6" s="231" t="s">
        <v>0</v>
      </c>
      <c r="O6" s="231" t="s">
        <v>1</v>
      </c>
      <c r="P6" s="231" t="s">
        <v>0</v>
      </c>
      <c r="Q6" s="231" t="s">
        <v>1</v>
      </c>
      <c r="R6" s="633"/>
      <c r="S6" s="633"/>
      <c r="T6" s="563"/>
      <c r="U6" s="563"/>
      <c r="V6" s="563"/>
    </row>
    <row r="7" spans="1:22" ht="15" customHeight="1" x14ac:dyDescent="0.2">
      <c r="A7" s="183" t="s">
        <v>147</v>
      </c>
      <c r="B7" s="206">
        <v>1684</v>
      </c>
      <c r="C7" s="232">
        <v>0.81431334622823981</v>
      </c>
      <c r="D7" s="234">
        <v>1009</v>
      </c>
      <c r="E7" s="232">
        <v>0.79699842022116907</v>
      </c>
      <c r="F7" s="234">
        <v>675</v>
      </c>
      <c r="G7" s="232">
        <v>0.84164588528678308</v>
      </c>
      <c r="H7" s="620"/>
      <c r="I7" s="495"/>
      <c r="J7" s="563"/>
      <c r="K7" s="183" t="s">
        <v>147</v>
      </c>
      <c r="L7" s="206">
        <v>31755</v>
      </c>
      <c r="M7" s="232">
        <v>0.79333949584030783</v>
      </c>
      <c r="N7" s="234">
        <v>16297</v>
      </c>
      <c r="O7" s="232">
        <v>0.7664487607581244</v>
      </c>
      <c r="P7" s="234">
        <v>15458</v>
      </c>
      <c r="Q7" s="232">
        <v>0.82381155403965034</v>
      </c>
      <c r="R7" s="624"/>
      <c r="S7" s="495"/>
      <c r="T7" s="563"/>
      <c r="U7" s="563"/>
      <c r="V7" s="563"/>
    </row>
    <row r="8" spans="1:22" ht="15" customHeight="1" x14ac:dyDescent="0.2">
      <c r="A8" s="183" t="s">
        <v>148</v>
      </c>
      <c r="B8" s="206">
        <v>384</v>
      </c>
      <c r="C8" s="232">
        <v>0.18568665377176016</v>
      </c>
      <c r="D8" s="234">
        <v>257</v>
      </c>
      <c r="E8" s="232">
        <v>0.20300157977883096</v>
      </c>
      <c r="F8" s="234">
        <v>127</v>
      </c>
      <c r="G8" s="232">
        <v>0.15835411471321695</v>
      </c>
      <c r="H8" s="620"/>
      <c r="I8" s="495"/>
      <c r="J8" s="563"/>
      <c r="K8" s="183" t="s">
        <v>148</v>
      </c>
      <c r="L8" s="206">
        <v>8272</v>
      </c>
      <c r="M8" s="232">
        <v>0.2066605041596922</v>
      </c>
      <c r="N8" s="234">
        <v>4966</v>
      </c>
      <c r="O8" s="232">
        <v>0.23355123924187557</v>
      </c>
      <c r="P8" s="234">
        <v>3306</v>
      </c>
      <c r="Q8" s="232">
        <v>0.1761884459603496</v>
      </c>
      <c r="R8" s="624"/>
      <c r="S8" s="495"/>
      <c r="T8" s="563"/>
      <c r="U8" s="563"/>
      <c r="V8" s="563"/>
    </row>
    <row r="9" spans="1:22" ht="15" customHeight="1" x14ac:dyDescent="0.2">
      <c r="A9" s="216" t="s">
        <v>105</v>
      </c>
      <c r="B9" s="206">
        <v>2068</v>
      </c>
      <c r="C9" s="232">
        <v>1</v>
      </c>
      <c r="D9" s="234">
        <v>1266</v>
      </c>
      <c r="E9" s="232">
        <v>1</v>
      </c>
      <c r="F9" s="234">
        <v>802</v>
      </c>
      <c r="G9" s="232">
        <v>1</v>
      </c>
      <c r="H9" s="620"/>
      <c r="I9" s="495"/>
      <c r="K9" s="216" t="s">
        <v>105</v>
      </c>
      <c r="L9" s="206">
        <v>40027</v>
      </c>
      <c r="M9" s="232">
        <v>1</v>
      </c>
      <c r="N9" s="234">
        <v>21263</v>
      </c>
      <c r="O9" s="232">
        <v>1</v>
      </c>
      <c r="P9" s="234">
        <v>18764</v>
      </c>
      <c r="Q9" s="232">
        <v>1</v>
      </c>
      <c r="R9" s="624"/>
      <c r="S9" s="495"/>
      <c r="T9" s="3"/>
    </row>
    <row r="10" spans="1:22" ht="15" customHeight="1" x14ac:dyDescent="0.25">
      <c r="A10" s="217" t="s">
        <v>98</v>
      </c>
      <c r="B10"/>
      <c r="C10"/>
      <c r="D10"/>
      <c r="E10"/>
      <c r="F10"/>
      <c r="G10"/>
      <c r="H10"/>
      <c r="I10"/>
      <c r="K10" s="217" t="s">
        <v>98</v>
      </c>
      <c r="L10"/>
      <c r="M10"/>
      <c r="N10"/>
      <c r="O10"/>
      <c r="P10"/>
      <c r="Q10"/>
      <c r="R10"/>
      <c r="S10"/>
    </row>
    <row r="11" spans="1:22" ht="15" customHeight="1" x14ac:dyDescent="0.25">
      <c r="A11" s="217" t="s">
        <v>4</v>
      </c>
      <c r="B11"/>
      <c r="C11"/>
      <c r="D11"/>
      <c r="E11"/>
      <c r="F11"/>
      <c r="G11"/>
      <c r="H11"/>
      <c r="I11"/>
      <c r="K11" s="217" t="s">
        <v>4</v>
      </c>
      <c r="L11"/>
      <c r="M11"/>
      <c r="N11"/>
      <c r="O11"/>
      <c r="P11"/>
      <c r="Q11"/>
      <c r="R11"/>
      <c r="S11"/>
    </row>
    <row r="12" spans="1:22" ht="23.25" customHeight="1" x14ac:dyDescent="0.2">
      <c r="A12" s="1008" t="s">
        <v>419</v>
      </c>
      <c r="B12" s="1008"/>
      <c r="C12" s="1008"/>
      <c r="D12" s="1008"/>
      <c r="E12" s="1008"/>
      <c r="F12" s="1008"/>
      <c r="G12" s="1008"/>
      <c r="H12" s="1008"/>
      <c r="I12" s="1008"/>
      <c r="J12" s="1008"/>
      <c r="K12" s="1008" t="s">
        <v>420</v>
      </c>
      <c r="L12" s="1008"/>
      <c r="M12" s="1008"/>
      <c r="N12" s="1008"/>
      <c r="O12" s="1008"/>
      <c r="P12" s="1008"/>
      <c r="Q12" s="1008"/>
      <c r="R12" s="1008"/>
      <c r="S12" s="1008"/>
      <c r="T12" s="486"/>
      <c r="U12" s="52"/>
      <c r="V12" s="52"/>
    </row>
    <row r="13" spans="1:22" ht="15" customHeight="1" x14ac:dyDescent="0.2">
      <c r="A13" s="634"/>
      <c r="B13" s="626"/>
      <c r="C13" s="627"/>
      <c r="D13" s="605"/>
      <c r="E13" s="627"/>
      <c r="F13" s="113"/>
      <c r="G13" s="584"/>
      <c r="H13" s="113"/>
      <c r="I13" s="52"/>
      <c r="J13" s="52"/>
      <c r="K13" s="52"/>
      <c r="L13" s="634"/>
      <c r="M13" s="626"/>
      <c r="N13" s="627"/>
      <c r="O13" s="605"/>
      <c r="P13" s="627"/>
      <c r="Q13" s="113"/>
      <c r="R13" s="584"/>
      <c r="S13" s="113"/>
      <c r="T13" s="52"/>
      <c r="U13" s="52"/>
      <c r="V13" s="52"/>
    </row>
    <row r="14" spans="1:22" ht="15" customHeight="1" x14ac:dyDescent="0.2">
      <c r="A14" s="3"/>
      <c r="B14" s="626"/>
      <c r="C14" s="627"/>
      <c r="D14" s="605"/>
      <c r="E14" s="627"/>
      <c r="F14" s="113"/>
      <c r="G14" s="584"/>
      <c r="H14" s="113"/>
      <c r="I14" s="52"/>
      <c r="J14" s="52"/>
      <c r="K14" s="52"/>
      <c r="L14" s="3"/>
      <c r="M14" s="626"/>
      <c r="N14" s="627"/>
      <c r="O14" s="605"/>
      <c r="P14" s="627"/>
      <c r="Q14" s="113"/>
      <c r="R14" s="584"/>
      <c r="S14" s="113"/>
      <c r="T14" s="52"/>
      <c r="U14" s="52"/>
      <c r="V14" s="52"/>
    </row>
    <row r="15" spans="1:22" ht="24.75" customHeight="1" x14ac:dyDescent="0.2">
      <c r="A15" s="635"/>
      <c r="B15" s="578" t="s">
        <v>105</v>
      </c>
      <c r="C15" s="636" t="s">
        <v>35</v>
      </c>
      <c r="D15" s="578" t="s">
        <v>36</v>
      </c>
      <c r="E15" s="636"/>
      <c r="F15" s="578"/>
      <c r="G15" s="636"/>
      <c r="H15" s="113"/>
      <c r="I15" s="52"/>
      <c r="J15" s="52"/>
      <c r="K15" s="635"/>
      <c r="L15" s="578" t="s">
        <v>105</v>
      </c>
      <c r="M15" s="636" t="s">
        <v>35</v>
      </c>
      <c r="N15" s="578" t="s">
        <v>36</v>
      </c>
      <c r="O15" s="578"/>
      <c r="P15" s="627"/>
      <c r="Q15" s="113"/>
      <c r="R15" s="584"/>
      <c r="S15" s="113"/>
      <c r="T15" s="52"/>
      <c r="U15" s="52"/>
      <c r="V15" s="52"/>
    </row>
    <row r="16" spans="1:22" ht="22.5" customHeight="1" x14ac:dyDescent="0.2">
      <c r="A16" s="637" t="s">
        <v>147</v>
      </c>
      <c r="B16" s="638">
        <f>B7</f>
        <v>1684</v>
      </c>
      <c r="C16" s="638">
        <f>D7</f>
        <v>1009</v>
      </c>
      <c r="D16" s="638">
        <f>F7</f>
        <v>675</v>
      </c>
      <c r="E16" s="592"/>
      <c r="F16" s="592"/>
      <c r="G16" s="592"/>
      <c r="H16" s="113"/>
      <c r="K16" s="637" t="s">
        <v>147</v>
      </c>
      <c r="L16" s="638">
        <f>L7</f>
        <v>31755</v>
      </c>
      <c r="M16" s="638">
        <f>N7</f>
        <v>16297</v>
      </c>
      <c r="N16" s="592">
        <f>P7</f>
        <v>15458</v>
      </c>
      <c r="O16" s="636"/>
      <c r="P16" s="627"/>
      <c r="Q16" s="113"/>
      <c r="R16" s="584"/>
      <c r="S16" s="113"/>
    </row>
    <row r="17" spans="1:22" customFormat="1" ht="15" customHeight="1" x14ac:dyDescent="0.25">
      <c r="A17" s="620" t="s">
        <v>148</v>
      </c>
      <c r="B17" s="638">
        <f>B8</f>
        <v>384</v>
      </c>
      <c r="C17" s="638">
        <f>D8</f>
        <v>257</v>
      </c>
      <c r="D17" s="638">
        <f>F8</f>
        <v>127</v>
      </c>
      <c r="E17" s="620"/>
      <c r="F17" s="620"/>
      <c r="G17" s="620"/>
      <c r="H17" s="113"/>
      <c r="K17" s="620" t="s">
        <v>148</v>
      </c>
      <c r="L17" s="592">
        <f>L8</f>
        <v>8272</v>
      </c>
      <c r="M17" s="592">
        <f>N8</f>
        <v>4966</v>
      </c>
      <c r="N17" s="638">
        <f>P8</f>
        <v>3306</v>
      </c>
      <c r="O17" s="624"/>
      <c r="P17" s="627"/>
      <c r="Q17" s="113"/>
      <c r="R17" s="584"/>
      <c r="S17" s="113"/>
    </row>
    <row r="18" spans="1:22" customFormat="1" ht="15" customHeight="1" x14ac:dyDescent="0.25">
      <c r="A18" s="620"/>
      <c r="B18" s="638"/>
      <c r="C18" s="638"/>
      <c r="D18" s="638"/>
      <c r="E18" s="620"/>
      <c r="F18" s="620"/>
      <c r="G18" s="620"/>
      <c r="H18" s="113"/>
      <c r="I18" s="11"/>
      <c r="K18" s="620"/>
      <c r="L18" s="592"/>
      <c r="M18" s="592"/>
      <c r="N18" s="592"/>
      <c r="O18" s="624"/>
      <c r="P18" s="627"/>
      <c r="Q18" s="113"/>
      <c r="R18" s="584"/>
      <c r="S18" s="113"/>
      <c r="T18" s="11"/>
    </row>
    <row r="19" spans="1:22" customFormat="1" ht="15" customHeight="1" x14ac:dyDescent="0.25">
      <c r="A19" s="629"/>
      <c r="B19" s="620"/>
      <c r="C19" s="620"/>
      <c r="D19" s="620"/>
      <c r="E19" s="620"/>
      <c r="F19" s="620"/>
      <c r="G19" s="620"/>
      <c r="H19" s="3"/>
      <c r="I19" s="631"/>
      <c r="K19" s="629"/>
      <c r="L19" s="624"/>
      <c r="M19" s="624"/>
      <c r="N19" s="624"/>
      <c r="O19" s="624"/>
      <c r="P19" s="627"/>
      <c r="Q19" s="630"/>
      <c r="R19" s="630"/>
      <c r="S19" s="631"/>
      <c r="T19" s="631"/>
    </row>
    <row r="20" spans="1:22" customFormat="1" ht="15" customHeight="1" x14ac:dyDescent="0.25">
      <c r="A20" s="629"/>
      <c r="B20" s="620"/>
      <c r="C20" s="620"/>
      <c r="D20" s="620"/>
      <c r="E20" s="620"/>
      <c r="I20" s="563"/>
      <c r="L20" s="4"/>
      <c r="Q20" s="563"/>
      <c r="R20" s="563"/>
      <c r="S20" s="563"/>
      <c r="T20" s="563"/>
    </row>
    <row r="21" spans="1:22" customFormat="1" ht="15" customHeight="1" x14ac:dyDescent="0.25">
      <c r="A21" s="599"/>
      <c r="B21" s="563"/>
      <c r="C21" s="563"/>
      <c r="D21" s="563"/>
      <c r="E21" s="563"/>
      <c r="F21" s="563"/>
      <c r="G21" s="563"/>
      <c r="H21" s="563"/>
      <c r="I21" s="563"/>
      <c r="L21" s="599"/>
      <c r="M21" s="563"/>
      <c r="N21" s="563"/>
      <c r="O21" s="563"/>
      <c r="P21" s="563"/>
      <c r="Q21" s="563"/>
      <c r="R21" s="563"/>
      <c r="S21" s="563"/>
      <c r="T21" s="563"/>
    </row>
    <row r="22" spans="1:22" customFormat="1" ht="15" customHeight="1" x14ac:dyDescent="0.25"/>
    <row r="23" spans="1:22" customFormat="1" ht="15" customHeight="1" x14ac:dyDescent="0.25">
      <c r="L23" s="481"/>
      <c r="M23" s="481"/>
      <c r="N23" s="481"/>
    </row>
    <row r="24" spans="1:22" customFormat="1" ht="19.5" customHeight="1" x14ac:dyDescent="0.25">
      <c r="L24" s="601"/>
      <c r="M24" s="639"/>
      <c r="N24" s="639"/>
    </row>
    <row r="25" spans="1:22" customFormat="1" ht="15" customHeight="1" x14ac:dyDescent="0.25">
      <c r="L25" s="640"/>
      <c r="M25" s="605"/>
      <c r="N25" s="605"/>
    </row>
    <row r="26" spans="1:22" customFormat="1" ht="15" customHeight="1" x14ac:dyDescent="0.25">
      <c r="L26" s="640"/>
      <c r="M26" s="605"/>
      <c r="N26" s="605"/>
    </row>
    <row r="27" spans="1:22" customFormat="1" ht="15" customHeight="1" x14ac:dyDescent="0.25">
      <c r="L27" s="592"/>
      <c r="M27" s="607"/>
      <c r="N27" s="607"/>
    </row>
    <row r="28" spans="1:22" customFormat="1" ht="15" customHeight="1" x14ac:dyDescent="0.25"/>
    <row r="29" spans="1:22" customFormat="1" ht="15" customHeight="1" x14ac:dyDescent="0.25">
      <c r="A29" s="217" t="s">
        <v>98</v>
      </c>
      <c r="K29" s="217" t="s">
        <v>98</v>
      </c>
    </row>
    <row r="30" spans="1:22" ht="15" customHeight="1" x14ac:dyDescent="0.25">
      <c r="A30" s="217" t="s">
        <v>4</v>
      </c>
      <c r="B30"/>
      <c r="C30"/>
      <c r="D30"/>
      <c r="E30"/>
      <c r="F30"/>
      <c r="G30"/>
      <c r="H30"/>
      <c r="I30"/>
      <c r="K30" s="217" t="s">
        <v>4</v>
      </c>
      <c r="L30"/>
      <c r="M30"/>
      <c r="N30"/>
      <c r="O30"/>
      <c r="P30"/>
      <c r="Q30"/>
      <c r="R30"/>
      <c r="S30"/>
    </row>
    <row r="31" spans="1:22" ht="23.25" customHeight="1" x14ac:dyDescent="0.2">
      <c r="A31" s="1008" t="s">
        <v>419</v>
      </c>
      <c r="B31" s="1008"/>
      <c r="C31" s="1008"/>
      <c r="D31" s="1008"/>
      <c r="E31" s="1008"/>
      <c r="F31" s="1008"/>
      <c r="G31" s="1008"/>
      <c r="H31" s="1008"/>
      <c r="I31" s="1008"/>
      <c r="J31" s="1008"/>
      <c r="K31" s="1008" t="s">
        <v>420</v>
      </c>
      <c r="L31" s="1008"/>
      <c r="M31" s="1008"/>
      <c r="N31" s="1008"/>
      <c r="O31" s="1008"/>
      <c r="P31" s="1008"/>
      <c r="Q31" s="1008"/>
      <c r="R31" s="1008"/>
      <c r="S31" s="1008"/>
      <c r="T31" s="486"/>
      <c r="U31" s="52"/>
      <c r="V31" s="52"/>
    </row>
    <row r="32" spans="1:22" customFormat="1" ht="15" customHeight="1" x14ac:dyDescent="0.25"/>
    <row r="33" spans="1:20" customFormat="1" ht="15" customHeight="1" x14ac:dyDescent="0.25"/>
    <row r="34" spans="1:20" customFormat="1" ht="15" customHeight="1" x14ac:dyDescent="0.25"/>
    <row r="35" spans="1:20" customFormat="1" ht="15" customHeight="1" x14ac:dyDescent="0.25"/>
    <row r="36" spans="1:20" customFormat="1" ht="15" customHeight="1" x14ac:dyDescent="0.25">
      <c r="A36" s="3"/>
      <c r="L36" s="3"/>
    </row>
    <row r="37" spans="1:20" customFormat="1" ht="15" customHeight="1" x14ac:dyDescent="0.25">
      <c r="A37" s="4"/>
      <c r="L37" s="4"/>
    </row>
    <row r="38" spans="1:20" customFormat="1" ht="15" customHeight="1" x14ac:dyDescent="0.25">
      <c r="A38" s="608"/>
      <c r="B38" s="600"/>
      <c r="C38" s="600"/>
      <c r="D38" s="600"/>
      <c r="E38" s="600"/>
      <c r="F38" s="600"/>
      <c r="G38" s="600"/>
      <c r="H38" s="600"/>
      <c r="I38" s="600"/>
      <c r="J38" s="600"/>
      <c r="K38" s="600"/>
    </row>
    <row r="39" spans="1:20" customFormat="1" ht="15" customHeight="1" x14ac:dyDescent="0.25">
      <c r="A39" s="599"/>
      <c r="B39" s="600"/>
      <c r="C39" s="600"/>
      <c r="D39" s="600"/>
      <c r="E39" s="600"/>
      <c r="F39" s="600"/>
      <c r="G39" s="600"/>
      <c r="H39" s="600"/>
      <c r="I39" s="600"/>
      <c r="J39" s="600"/>
      <c r="K39" s="600"/>
      <c r="L39" s="599"/>
    </row>
    <row r="40" spans="1:20" customFormat="1" ht="15" customHeight="1" x14ac:dyDescent="0.25">
      <c r="A40" s="4"/>
      <c r="B40" s="600"/>
      <c r="C40" s="600"/>
      <c r="D40" s="600"/>
      <c r="E40" s="600"/>
      <c r="F40" s="600"/>
      <c r="G40" s="600"/>
      <c r="H40" s="600"/>
      <c r="I40" s="600"/>
      <c r="J40" s="600"/>
      <c r="K40" s="600"/>
      <c r="L40" s="4"/>
    </row>
    <row r="41" spans="1:20" customFormat="1" ht="15" customHeight="1" x14ac:dyDescent="0.25"/>
    <row r="42" spans="1:20" s="485" customFormat="1" ht="15" customHeight="1" x14ac:dyDescent="0.2">
      <c r="H42" s="454" t="s">
        <v>316</v>
      </c>
      <c r="I42" s="454"/>
      <c r="J42" s="454"/>
      <c r="R42" s="454" t="s">
        <v>316</v>
      </c>
      <c r="S42" s="454"/>
      <c r="T42" s="454"/>
    </row>
  </sheetData>
  <mergeCells count="16">
    <mergeCell ref="A12:J12"/>
    <mergeCell ref="K12:S12"/>
    <mergeCell ref="A31:J31"/>
    <mergeCell ref="K31:S31"/>
    <mergeCell ref="A2:J2"/>
    <mergeCell ref="K2:T2"/>
    <mergeCell ref="A4:A5"/>
    <mergeCell ref="B4:C5"/>
    <mergeCell ref="D4:G4"/>
    <mergeCell ref="K4:K5"/>
    <mergeCell ref="L4:M5"/>
    <mergeCell ref="N4:Q4"/>
    <mergeCell ref="D5:E5"/>
    <mergeCell ref="F5:G5"/>
    <mergeCell ref="N5:O5"/>
    <mergeCell ref="P5:Q5"/>
  </mergeCells>
  <hyperlinks>
    <hyperlink ref="H1:J1" location="Inhalt_Jugendliche!A1" display="zurück zur Übersicht"/>
    <hyperlink ref="R1:T1" location="Inhalt_Jugendliche!A1" display="zurück zur Übersicht"/>
    <hyperlink ref="R42:T42" location="Inhalt_Jugendliche!A1" display="zurück zur Übersicht"/>
    <hyperlink ref="H42:J42"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3"/>
  <sheetViews>
    <sheetView showGridLines="0" view="pageLayout" zoomScale="80" zoomScaleNormal="100" zoomScalePageLayoutView="80" workbookViewId="0"/>
  </sheetViews>
  <sheetFormatPr baseColWidth="10" defaultColWidth="11.42578125" defaultRowHeight="14.25" x14ac:dyDescent="0.2"/>
  <cols>
    <col min="1" max="1" width="18" style="11" customWidth="1"/>
    <col min="2" max="2" width="8.28515625" style="11" customWidth="1"/>
    <col min="3" max="3" width="7.7109375" style="11" customWidth="1"/>
    <col min="4" max="4" width="8.140625" style="11" customWidth="1"/>
    <col min="5" max="10" width="7.7109375" style="11" customWidth="1"/>
    <col min="11" max="11" width="13.85546875" style="11" customWidth="1"/>
    <col min="12" max="19" width="8" style="11" customWidth="1"/>
    <col min="20" max="22" width="7.5703125" style="11" customWidth="1"/>
    <col min="23" max="16384" width="11.42578125" style="11"/>
  </cols>
  <sheetData>
    <row r="1" spans="1:22" s="485" customFormat="1" ht="12" x14ac:dyDescent="0.2">
      <c r="H1" s="454" t="s">
        <v>316</v>
      </c>
      <c r="I1" s="454"/>
      <c r="J1" s="454"/>
      <c r="R1" s="454" t="s">
        <v>316</v>
      </c>
      <c r="S1" s="454"/>
      <c r="T1" s="454"/>
    </row>
    <row r="2" spans="1:22" ht="24.75" customHeight="1" x14ac:dyDescent="0.2">
      <c r="A2" s="996" t="s">
        <v>421</v>
      </c>
      <c r="B2" s="996"/>
      <c r="C2" s="996"/>
      <c r="D2" s="996"/>
      <c r="E2" s="996"/>
      <c r="F2" s="996"/>
      <c r="G2" s="996"/>
      <c r="H2" s="996"/>
      <c r="I2" s="996"/>
      <c r="J2" s="996"/>
      <c r="K2" s="996" t="s">
        <v>422</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168</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24" customHeight="1" x14ac:dyDescent="0.25">
      <c r="A5" s="1010"/>
      <c r="B5" s="1010"/>
      <c r="C5" s="1012"/>
      <c r="D5" s="1007" t="s">
        <v>35</v>
      </c>
      <c r="E5" s="1007"/>
      <c r="F5" s="1007" t="s">
        <v>36</v>
      </c>
      <c r="G5" s="1007"/>
      <c r="H5" s="89"/>
      <c r="I5" s="111"/>
      <c r="J5" s="38"/>
      <c r="K5" s="1010"/>
      <c r="L5" s="1010"/>
      <c r="M5" s="1012"/>
      <c r="N5" s="1007" t="s">
        <v>35</v>
      </c>
      <c r="O5" s="1007"/>
      <c r="P5" s="1007" t="s">
        <v>36</v>
      </c>
      <c r="Q5" s="1007"/>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21">
        <v>1737</v>
      </c>
      <c r="C7" s="232">
        <v>0.84156976744186052</v>
      </c>
      <c r="D7" s="234">
        <v>1057</v>
      </c>
      <c r="E7" s="232">
        <v>0.82772122161315587</v>
      </c>
      <c r="F7" s="234">
        <v>680</v>
      </c>
      <c r="G7" s="232">
        <v>0.86404066073697583</v>
      </c>
      <c r="H7" s="218"/>
      <c r="I7" s="17"/>
      <c r="J7" s="7"/>
      <c r="K7" s="183" t="s">
        <v>147</v>
      </c>
      <c r="L7" s="221">
        <v>33462</v>
      </c>
      <c r="M7" s="232">
        <v>0.81966490299823636</v>
      </c>
      <c r="N7" s="234">
        <v>17321</v>
      </c>
      <c r="O7" s="232">
        <v>0.80182390519396352</v>
      </c>
      <c r="P7" s="234">
        <v>16141</v>
      </c>
      <c r="Q7" s="232">
        <v>0.83971490999895948</v>
      </c>
      <c r="R7" s="222"/>
      <c r="S7" s="17"/>
      <c r="T7" s="7"/>
      <c r="U7" s="7"/>
      <c r="V7" s="7"/>
    </row>
    <row r="8" spans="1:22" ht="15" customHeight="1" x14ac:dyDescent="0.2">
      <c r="A8" s="183" t="s">
        <v>148</v>
      </c>
      <c r="B8" s="221">
        <v>327</v>
      </c>
      <c r="C8" s="232">
        <v>0.15843023255813954</v>
      </c>
      <c r="D8" s="234">
        <v>220</v>
      </c>
      <c r="E8" s="232">
        <v>0.17227877838684416</v>
      </c>
      <c r="F8" s="234">
        <v>107</v>
      </c>
      <c r="G8" s="232">
        <v>0.13595933926302414</v>
      </c>
      <c r="H8" s="218"/>
      <c r="I8" s="17"/>
      <c r="J8" s="7"/>
      <c r="K8" s="183" t="s">
        <v>148</v>
      </c>
      <c r="L8" s="221">
        <v>7362</v>
      </c>
      <c r="M8" s="232">
        <v>0.18033509700176367</v>
      </c>
      <c r="N8" s="234">
        <v>4281</v>
      </c>
      <c r="O8" s="232">
        <v>0.19817609480603648</v>
      </c>
      <c r="P8" s="234">
        <v>3081</v>
      </c>
      <c r="Q8" s="232">
        <v>0.16028509000104046</v>
      </c>
      <c r="R8" s="222"/>
      <c r="S8" s="17"/>
      <c r="T8" s="7"/>
      <c r="U8" s="7"/>
      <c r="V8" s="7"/>
    </row>
    <row r="9" spans="1:22" ht="15" customHeight="1" x14ac:dyDescent="0.2">
      <c r="A9" s="216" t="s">
        <v>105</v>
      </c>
      <c r="B9" s="221">
        <v>2064</v>
      </c>
      <c r="C9" s="232">
        <v>1</v>
      </c>
      <c r="D9" s="234">
        <v>1277</v>
      </c>
      <c r="E9" s="232">
        <v>1</v>
      </c>
      <c r="F9" s="234">
        <v>787</v>
      </c>
      <c r="G9" s="232">
        <v>1</v>
      </c>
      <c r="H9" s="218"/>
      <c r="I9" s="17"/>
      <c r="J9" s="40"/>
      <c r="K9" s="216" t="s">
        <v>105</v>
      </c>
      <c r="L9" s="221">
        <v>40824</v>
      </c>
      <c r="M9" s="232">
        <v>1</v>
      </c>
      <c r="N9" s="234">
        <v>21602</v>
      </c>
      <c r="O9" s="232">
        <v>1</v>
      </c>
      <c r="P9" s="234">
        <v>19222</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217" t="s">
        <v>4</v>
      </c>
      <c r="B11"/>
      <c r="C11"/>
      <c r="D11"/>
      <c r="E11"/>
      <c r="F11"/>
      <c r="G11"/>
      <c r="H11" s="42"/>
      <c r="I11" s="42"/>
      <c r="J11" s="40"/>
      <c r="K11" s="217" t="s">
        <v>4</v>
      </c>
      <c r="L11"/>
      <c r="M11"/>
      <c r="N11"/>
      <c r="O11"/>
      <c r="P11"/>
      <c r="Q11"/>
      <c r="R11" s="42"/>
      <c r="S11" s="42"/>
      <c r="T11" s="40"/>
      <c r="U11" s="40"/>
      <c r="V11" s="40"/>
    </row>
    <row r="12" spans="1:22" ht="23.25" customHeight="1" x14ac:dyDescent="0.2">
      <c r="A12" s="1008" t="s">
        <v>419</v>
      </c>
      <c r="B12" s="1008"/>
      <c r="C12" s="1008"/>
      <c r="D12" s="1008"/>
      <c r="E12" s="1008"/>
      <c r="F12" s="1008"/>
      <c r="G12" s="1008"/>
      <c r="H12" s="1008"/>
      <c r="I12" s="1008"/>
      <c r="J12" s="1008"/>
      <c r="K12" s="1008" t="s">
        <v>420</v>
      </c>
      <c r="L12" s="1008"/>
      <c r="M12" s="1008"/>
      <c r="N12" s="1008"/>
      <c r="O12" s="1008"/>
      <c r="P12" s="1008"/>
      <c r="Q12" s="1008"/>
      <c r="R12" s="1008"/>
      <c r="S12" s="1008"/>
      <c r="T12" s="486"/>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447" t="s">
        <v>147</v>
      </c>
      <c r="B16" s="394">
        <f>B7</f>
        <v>1737</v>
      </c>
      <c r="C16" s="394">
        <f>D7</f>
        <v>1057</v>
      </c>
      <c r="D16" s="394">
        <f>F7</f>
        <v>680</v>
      </c>
      <c r="E16" s="129"/>
      <c r="F16" s="129"/>
      <c r="G16" s="129"/>
      <c r="H16" s="113"/>
      <c r="I16" s="40"/>
      <c r="J16" s="40"/>
      <c r="K16" s="447" t="s">
        <v>147</v>
      </c>
      <c r="L16" s="394">
        <f>L7</f>
        <v>33462</v>
      </c>
      <c r="M16" s="394">
        <f>N7</f>
        <v>17321</v>
      </c>
      <c r="N16" s="129">
        <f>P7</f>
        <v>16141</v>
      </c>
      <c r="O16" s="227"/>
      <c r="P16" s="210"/>
      <c r="Q16" s="113"/>
      <c r="R16" s="94"/>
      <c r="S16" s="113"/>
      <c r="T16" s="40"/>
    </row>
    <row r="17" spans="1:22" s="5" customFormat="1" ht="15" customHeight="1" x14ac:dyDescent="0.25">
      <c r="A17" s="47" t="s">
        <v>148</v>
      </c>
      <c r="B17" s="394">
        <f>B8</f>
        <v>327</v>
      </c>
      <c r="C17" s="394">
        <f>D8</f>
        <v>220</v>
      </c>
      <c r="D17" s="394">
        <f>F8</f>
        <v>107</v>
      </c>
      <c r="E17" s="218"/>
      <c r="F17" s="218"/>
      <c r="G17" s="218"/>
      <c r="H17" s="113"/>
      <c r="I17" s="42"/>
      <c r="J17" s="42"/>
      <c r="K17" s="47" t="s">
        <v>148</v>
      </c>
      <c r="L17" s="129">
        <f>L8</f>
        <v>7362</v>
      </c>
      <c r="M17" s="129">
        <f>N8</f>
        <v>4281</v>
      </c>
      <c r="N17" s="394">
        <f>P8</f>
        <v>3081</v>
      </c>
      <c r="O17" s="222"/>
      <c r="P17" s="210"/>
      <c r="Q17" s="113"/>
      <c r="R17" s="94"/>
      <c r="S17" s="113"/>
      <c r="T17" s="42"/>
    </row>
    <row r="18" spans="1:22" s="5" customFormat="1" ht="15" customHeight="1" x14ac:dyDescent="0.25">
      <c r="A18" s="47"/>
      <c r="B18" s="394"/>
      <c r="C18" s="394"/>
      <c r="D18" s="394"/>
      <c r="E18" s="218"/>
      <c r="F18" s="218"/>
      <c r="G18" s="218"/>
      <c r="H18" s="113"/>
      <c r="I18" s="40"/>
      <c r="J18" s="42"/>
      <c r="K18" s="47"/>
      <c r="L18" s="129"/>
      <c r="M18" s="129"/>
      <c r="N18" s="129"/>
      <c r="O18" s="222"/>
      <c r="P18" s="210"/>
      <c r="Q18" s="113"/>
      <c r="R18" s="94"/>
      <c r="S18" s="113"/>
      <c r="T18" s="40"/>
    </row>
    <row r="19" spans="1:22"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2"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2" s="5" customFormat="1" ht="15" customHeight="1" x14ac:dyDescent="0.25">
      <c r="A21" s="43"/>
      <c r="B21" s="7"/>
      <c r="C21" s="7"/>
      <c r="D21" s="7"/>
      <c r="E21" s="7"/>
      <c r="F21" s="7"/>
      <c r="G21" s="7"/>
      <c r="H21" s="7"/>
      <c r="I21" s="7"/>
      <c r="J21" s="42"/>
      <c r="K21" s="42"/>
      <c r="L21" s="43"/>
      <c r="M21" s="7"/>
      <c r="N21" s="7"/>
      <c r="O21" s="7"/>
      <c r="P21" s="7"/>
      <c r="Q21" s="7"/>
      <c r="R21" s="7"/>
      <c r="S21" s="7"/>
      <c r="T21" s="7"/>
    </row>
    <row r="22" spans="1:22"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2"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2"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2"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2"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2"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2"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2"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2" ht="15" customHeight="1" x14ac:dyDescent="0.25">
      <c r="A30" s="217" t="s">
        <v>4</v>
      </c>
      <c r="B30"/>
      <c r="C30"/>
      <c r="D30"/>
      <c r="E30"/>
      <c r="F30"/>
      <c r="G30"/>
      <c r="H30" s="42"/>
      <c r="I30" s="42"/>
      <c r="J30" s="40"/>
      <c r="K30" s="217" t="s">
        <v>4</v>
      </c>
      <c r="L30"/>
      <c r="M30"/>
      <c r="N30"/>
      <c r="O30"/>
      <c r="P30"/>
      <c r="Q30"/>
      <c r="R30" s="42"/>
      <c r="S30" s="42"/>
      <c r="T30" s="40"/>
      <c r="U30" s="40"/>
      <c r="V30" s="40"/>
    </row>
    <row r="31" spans="1:22" ht="23.25" customHeight="1" x14ac:dyDescent="0.2">
      <c r="A31" s="1008" t="s">
        <v>419</v>
      </c>
      <c r="B31" s="1008"/>
      <c r="C31" s="1008"/>
      <c r="D31" s="1008"/>
      <c r="E31" s="1008"/>
      <c r="F31" s="1008"/>
      <c r="G31" s="1008"/>
      <c r="H31" s="1008"/>
      <c r="I31" s="1008"/>
      <c r="J31" s="1008"/>
      <c r="K31" s="1008" t="s">
        <v>420</v>
      </c>
      <c r="L31" s="1008"/>
      <c r="M31" s="1008"/>
      <c r="N31" s="1008"/>
      <c r="O31" s="1008"/>
      <c r="P31" s="1008"/>
      <c r="Q31" s="1008"/>
      <c r="R31" s="1008"/>
      <c r="S31" s="1008"/>
      <c r="T31" s="486"/>
      <c r="U31" s="64"/>
      <c r="V31" s="64"/>
    </row>
    <row r="32" spans="1:22"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59"/>
      <c r="C41" s="59"/>
      <c r="D41" s="59"/>
      <c r="E41" s="59"/>
      <c r="F41" s="59"/>
      <c r="G41" s="59"/>
      <c r="H41" s="59"/>
      <c r="I41" s="59"/>
      <c r="J41" s="59"/>
    </row>
    <row r="42" spans="1:20" s="485" customFormat="1" ht="15" customHeight="1" x14ac:dyDescent="0.2">
      <c r="A42" s="484"/>
      <c r="B42" s="484"/>
      <c r="C42" s="484"/>
      <c r="D42" s="484"/>
      <c r="E42" s="484"/>
      <c r="F42" s="484"/>
      <c r="G42" s="484"/>
      <c r="H42" s="454" t="s">
        <v>316</v>
      </c>
      <c r="I42" s="454"/>
      <c r="J42" s="454"/>
      <c r="R42" s="454" t="s">
        <v>316</v>
      </c>
      <c r="S42" s="454"/>
      <c r="T42" s="454"/>
    </row>
    <row r="43" spans="1:20" x14ac:dyDescent="0.2">
      <c r="A43" s="63"/>
      <c r="B43" s="63"/>
      <c r="C43" s="63"/>
      <c r="D43" s="63"/>
      <c r="E43" s="63"/>
      <c r="F43" s="63"/>
      <c r="G43" s="63"/>
      <c r="H43" s="63"/>
      <c r="I43" s="63"/>
      <c r="J43" s="63"/>
    </row>
  </sheetData>
  <mergeCells count="16">
    <mergeCell ref="A12:J12"/>
    <mergeCell ref="K12:S12"/>
    <mergeCell ref="A31:J31"/>
    <mergeCell ref="K31:S31"/>
    <mergeCell ref="A2:J2"/>
    <mergeCell ref="K2:T2"/>
    <mergeCell ref="A4:A5"/>
    <mergeCell ref="B4:C5"/>
    <mergeCell ref="D4:G4"/>
    <mergeCell ref="K4:K5"/>
    <mergeCell ref="L4:M5"/>
    <mergeCell ref="N4:Q4"/>
    <mergeCell ref="D5:E5"/>
    <mergeCell ref="F5:G5"/>
    <mergeCell ref="N5:O5"/>
    <mergeCell ref="P5:Q5"/>
  </mergeCells>
  <hyperlinks>
    <hyperlink ref="H1:J1" location="Inhalt_Jugendliche!A1" display="zurück zur Übersicht"/>
    <hyperlink ref="R1:T1" location="Inhalt_Jugendliche!A1" display="zurück zur Übersicht"/>
    <hyperlink ref="R42:T42" location="Inhalt_Jugendliche!A1" display="zurück zur Übersicht"/>
    <hyperlink ref="H42:J42"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7"/>
  <sheetViews>
    <sheetView showGridLines="0" view="pageLayout" zoomScale="80" zoomScaleNormal="100" zoomScalePageLayoutView="80" workbookViewId="0">
      <selection activeCell="H1" sqref="H1:J1"/>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s="485" customFormat="1" ht="12" x14ac:dyDescent="0.2">
      <c r="H1" s="892" t="s">
        <v>316</v>
      </c>
      <c r="I1" s="892"/>
      <c r="J1" s="892"/>
      <c r="R1" s="892" t="s">
        <v>316</v>
      </c>
      <c r="S1" s="892"/>
      <c r="T1" s="892"/>
    </row>
    <row r="2" spans="1:22" ht="24.75" customHeight="1" x14ac:dyDescent="0.2">
      <c r="A2" s="996" t="s">
        <v>369</v>
      </c>
      <c r="B2" s="996"/>
      <c r="C2" s="996"/>
      <c r="D2" s="996"/>
      <c r="E2" s="996"/>
      <c r="F2" s="996"/>
      <c r="G2" s="996"/>
      <c r="H2" s="996"/>
      <c r="I2" s="996"/>
      <c r="J2" s="996"/>
      <c r="K2" s="996" t="s">
        <v>374</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34.5" customHeight="1" x14ac:dyDescent="0.25">
      <c r="A5" s="1010"/>
      <c r="B5" s="1010"/>
      <c r="C5" s="1012"/>
      <c r="D5" s="1016" t="s">
        <v>35</v>
      </c>
      <c r="E5" s="1016"/>
      <c r="F5" s="1016" t="s">
        <v>36</v>
      </c>
      <c r="G5" s="1016"/>
      <c r="H5" s="89"/>
      <c r="I5" s="111"/>
      <c r="J5" s="38"/>
      <c r="K5" s="1010"/>
      <c r="L5" s="1010"/>
      <c r="M5" s="1012"/>
      <c r="N5" s="1016" t="s">
        <v>35</v>
      </c>
      <c r="O5" s="1016"/>
      <c r="P5" s="1016" t="s">
        <v>36</v>
      </c>
      <c r="Q5" s="1016"/>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21">
        <v>1777</v>
      </c>
      <c r="C7" s="232">
        <v>0.83899905571293676</v>
      </c>
      <c r="D7" s="234">
        <v>1026</v>
      </c>
      <c r="E7" s="232">
        <v>0.82608695652173914</v>
      </c>
      <c r="F7" s="234">
        <v>751</v>
      </c>
      <c r="G7" s="232">
        <v>0.85730593607305938</v>
      </c>
      <c r="H7" s="218"/>
      <c r="I7" s="17"/>
      <c r="J7" s="7"/>
      <c r="K7" s="183" t="s">
        <v>147</v>
      </c>
      <c r="L7" s="221">
        <v>34535</v>
      </c>
      <c r="M7" s="232">
        <v>0.82149908418373419</v>
      </c>
      <c r="N7" s="234">
        <v>17753</v>
      </c>
      <c r="O7" s="232">
        <v>0.80890326696131587</v>
      </c>
      <c r="P7" s="234">
        <v>16782</v>
      </c>
      <c r="Q7" s="232">
        <v>0.83525781405534538</v>
      </c>
      <c r="R7" s="222"/>
      <c r="S7" s="17"/>
      <c r="T7" s="7"/>
      <c r="U7" s="7"/>
      <c r="V7" s="7"/>
    </row>
    <row r="8" spans="1:22" ht="15" customHeight="1" x14ac:dyDescent="0.2">
      <c r="A8" s="183" t="s">
        <v>148</v>
      </c>
      <c r="B8" s="221">
        <v>341</v>
      </c>
      <c r="C8" s="232">
        <v>0.16100094428706327</v>
      </c>
      <c r="D8" s="234">
        <v>216</v>
      </c>
      <c r="E8" s="232">
        <v>0.17391304347826086</v>
      </c>
      <c r="F8" s="234">
        <v>125</v>
      </c>
      <c r="G8" s="232">
        <v>0.14269406392694065</v>
      </c>
      <c r="H8" s="218"/>
      <c r="I8" s="17"/>
      <c r="J8" s="7"/>
      <c r="K8" s="183" t="s">
        <v>148</v>
      </c>
      <c r="L8" s="221">
        <v>7504</v>
      </c>
      <c r="M8" s="232">
        <v>0.17850091581626584</v>
      </c>
      <c r="N8" s="234">
        <v>4194</v>
      </c>
      <c r="O8" s="232">
        <v>0.1910967330386841</v>
      </c>
      <c r="P8" s="234">
        <v>3310</v>
      </c>
      <c r="Q8" s="232">
        <v>0.16474218594465459</v>
      </c>
      <c r="R8" s="222"/>
      <c r="S8" s="17"/>
      <c r="T8" s="7"/>
      <c r="U8" s="7"/>
      <c r="V8" s="7"/>
    </row>
    <row r="9" spans="1:22" ht="15" customHeight="1" x14ac:dyDescent="0.2">
      <c r="A9" s="216" t="s">
        <v>105</v>
      </c>
      <c r="B9" s="221">
        <v>2118</v>
      </c>
      <c r="C9" s="232">
        <v>1</v>
      </c>
      <c r="D9" s="234">
        <v>1242</v>
      </c>
      <c r="E9" s="232">
        <v>1</v>
      </c>
      <c r="F9" s="234">
        <v>876</v>
      </c>
      <c r="G9" s="232">
        <v>1</v>
      </c>
      <c r="H9" s="218"/>
      <c r="I9" s="17"/>
      <c r="J9" s="40"/>
      <c r="K9" s="216" t="s">
        <v>105</v>
      </c>
      <c r="L9" s="221">
        <v>42039</v>
      </c>
      <c r="M9" s="232">
        <v>1</v>
      </c>
      <c r="N9" s="234">
        <v>21947</v>
      </c>
      <c r="O9" s="232">
        <v>1</v>
      </c>
      <c r="P9" s="234">
        <v>20092</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4" t="s">
        <v>4</v>
      </c>
      <c r="B11"/>
      <c r="C11"/>
      <c r="D11"/>
      <c r="E11"/>
      <c r="F11"/>
      <c r="G11"/>
      <c r="H11" s="42"/>
      <c r="I11" s="42"/>
      <c r="J11" s="64"/>
      <c r="K11" s="4" t="s">
        <v>4</v>
      </c>
      <c r="L11"/>
      <c r="M11"/>
      <c r="N11"/>
      <c r="O11"/>
      <c r="P11"/>
      <c r="Q11"/>
      <c r="R11" s="42"/>
      <c r="S11" s="42"/>
      <c r="T11" s="64"/>
      <c r="U11" s="64"/>
      <c r="V11" s="64"/>
    </row>
    <row r="12" spans="1:22" ht="23.25" customHeight="1" x14ac:dyDescent="0.2">
      <c r="A12" s="39"/>
      <c r="B12" s="209"/>
      <c r="C12" s="210"/>
      <c r="D12" s="122"/>
      <c r="E12" s="210"/>
      <c r="F12" s="113"/>
      <c r="G12" s="94"/>
      <c r="H12" s="113"/>
      <c r="I12" s="64"/>
      <c r="J12" s="64"/>
      <c r="K12" s="1006" t="s">
        <v>375</v>
      </c>
      <c r="L12" s="1006"/>
      <c r="M12" s="1006"/>
      <c r="N12" s="1006"/>
      <c r="O12" s="1006"/>
      <c r="P12" s="1006"/>
      <c r="Q12" s="1006"/>
      <c r="R12" s="1006"/>
      <c r="S12" s="1006"/>
      <c r="T12" s="1006"/>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386" t="s">
        <v>147</v>
      </c>
      <c r="B16" s="394">
        <v>1777</v>
      </c>
      <c r="C16" s="394">
        <v>1026</v>
      </c>
      <c r="D16" s="394">
        <v>751</v>
      </c>
      <c r="E16" s="129"/>
      <c r="F16" s="129"/>
      <c r="G16" s="129"/>
      <c r="H16" s="113"/>
      <c r="I16" s="40"/>
      <c r="J16" s="40"/>
      <c r="K16" s="386" t="s">
        <v>147</v>
      </c>
      <c r="L16" s="129">
        <f>L7</f>
        <v>34535</v>
      </c>
      <c r="M16" s="129">
        <f>N7</f>
        <v>17753</v>
      </c>
      <c r="N16" s="129">
        <f>P7</f>
        <v>16782</v>
      </c>
      <c r="O16" s="227"/>
      <c r="P16" s="210"/>
      <c r="Q16" s="113"/>
      <c r="R16" s="94"/>
      <c r="S16" s="113"/>
      <c r="T16" s="40"/>
    </row>
    <row r="17" spans="1:20" s="5" customFormat="1" ht="15" customHeight="1" x14ac:dyDescent="0.25">
      <c r="A17" s="47" t="s">
        <v>148</v>
      </c>
      <c r="B17" s="394">
        <v>341</v>
      </c>
      <c r="C17" s="394">
        <v>216</v>
      </c>
      <c r="D17" s="394">
        <v>125</v>
      </c>
      <c r="E17" s="218"/>
      <c r="F17" s="218"/>
      <c r="G17" s="218"/>
      <c r="H17" s="113"/>
      <c r="I17" s="42"/>
      <c r="J17" s="42"/>
      <c r="K17" s="47" t="s">
        <v>148</v>
      </c>
      <c r="L17" s="129">
        <f t="shared" ref="L17:L18" si="0">L8</f>
        <v>7504</v>
      </c>
      <c r="M17" s="129">
        <f t="shared" ref="M17:M18" si="1">N8</f>
        <v>4194</v>
      </c>
      <c r="N17" s="129">
        <f t="shared" ref="N17:N18" si="2">P8</f>
        <v>3310</v>
      </c>
      <c r="O17" s="222"/>
      <c r="P17" s="210"/>
      <c r="Q17" s="113"/>
      <c r="R17" s="94"/>
      <c r="S17" s="113"/>
      <c r="T17" s="42"/>
    </row>
    <row r="18" spans="1:20" s="5" customFormat="1" ht="15" customHeight="1" x14ac:dyDescent="0.25">
      <c r="A18" s="47" t="s">
        <v>105</v>
      </c>
      <c r="B18" s="394">
        <v>2118</v>
      </c>
      <c r="C18" s="394">
        <v>1242</v>
      </c>
      <c r="D18" s="394">
        <v>876</v>
      </c>
      <c r="E18" s="218"/>
      <c r="F18" s="218"/>
      <c r="G18" s="218"/>
      <c r="H18" s="113"/>
      <c r="I18" s="40"/>
      <c r="J18" s="42"/>
      <c r="K18" s="47" t="s">
        <v>105</v>
      </c>
      <c r="L18" s="129">
        <f t="shared" si="0"/>
        <v>42039</v>
      </c>
      <c r="M18" s="129">
        <f t="shared" si="1"/>
        <v>21947</v>
      </c>
      <c r="N18" s="129">
        <f t="shared" si="2"/>
        <v>20092</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4" t="s">
        <v>4</v>
      </c>
      <c r="B30" s="42"/>
      <c r="C30" s="42"/>
      <c r="D30" s="42"/>
      <c r="E30" s="42"/>
      <c r="F30" s="42"/>
      <c r="G30" s="42"/>
      <c r="H30" s="42"/>
      <c r="I30" s="42"/>
      <c r="J30" s="42"/>
      <c r="K30" s="4" t="s">
        <v>4</v>
      </c>
      <c r="L30" s="42"/>
      <c r="M30" s="42"/>
      <c r="N30" s="42"/>
      <c r="O30" s="42"/>
      <c r="P30" s="42"/>
      <c r="Q30" s="42"/>
      <c r="R30" s="42"/>
      <c r="S30" s="42"/>
      <c r="T30" s="42"/>
    </row>
    <row r="31" spans="1:20" s="5" customFormat="1" ht="24.75" customHeight="1" x14ac:dyDescent="0.25">
      <c r="A31" s="42"/>
      <c r="B31" s="42"/>
      <c r="C31" s="42"/>
      <c r="D31" s="42"/>
      <c r="E31" s="42"/>
      <c r="F31" s="42"/>
      <c r="G31" s="42"/>
      <c r="H31" s="42"/>
      <c r="I31" s="42"/>
      <c r="J31" s="42"/>
      <c r="K31" s="1006" t="s">
        <v>375</v>
      </c>
      <c r="L31" s="1006"/>
      <c r="M31" s="1006"/>
      <c r="N31" s="1006"/>
      <c r="O31" s="1006"/>
      <c r="P31" s="1006"/>
      <c r="Q31" s="1006"/>
      <c r="R31" s="1006"/>
      <c r="S31" s="1006"/>
      <c r="T31" s="1006"/>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8">
    <mergeCell ref="H1:J1"/>
    <mergeCell ref="R1:T1"/>
    <mergeCell ref="A2:J2"/>
    <mergeCell ref="K2:T2"/>
    <mergeCell ref="A4:A5"/>
    <mergeCell ref="B4:C5"/>
    <mergeCell ref="D4:G4"/>
    <mergeCell ref="K4:K5"/>
    <mergeCell ref="L4:M5"/>
    <mergeCell ref="N4:Q4"/>
    <mergeCell ref="D5:E5"/>
    <mergeCell ref="F5:G5"/>
    <mergeCell ref="N5:O5"/>
    <mergeCell ref="P5:Q5"/>
    <mergeCell ref="H46:J46"/>
    <mergeCell ref="R46:T46"/>
    <mergeCell ref="K12:T12"/>
    <mergeCell ref="K31:T31"/>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7"/>
  <sheetViews>
    <sheetView showGridLines="0" view="pageLayout" zoomScale="70" zoomScaleNormal="100" zoomScalePageLayoutView="70" workbookViewId="0">
      <selection activeCell="A2" sqref="A2:J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96" t="s">
        <v>166</v>
      </c>
      <c r="B2" s="996"/>
      <c r="C2" s="996"/>
      <c r="D2" s="996"/>
      <c r="E2" s="996"/>
      <c r="F2" s="996"/>
      <c r="G2" s="996"/>
      <c r="H2" s="996"/>
      <c r="I2" s="996"/>
      <c r="J2" s="996"/>
      <c r="K2" s="996" t="s">
        <v>169</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34.5" customHeight="1" x14ac:dyDescent="0.25">
      <c r="A5" s="1010"/>
      <c r="B5" s="1010"/>
      <c r="C5" s="1012"/>
      <c r="D5" s="1016" t="s">
        <v>35</v>
      </c>
      <c r="E5" s="1016"/>
      <c r="F5" s="1016" t="s">
        <v>36</v>
      </c>
      <c r="G5" s="1016"/>
      <c r="H5" s="89"/>
      <c r="I5" s="111"/>
      <c r="J5" s="38"/>
      <c r="K5" s="1010"/>
      <c r="L5" s="1010"/>
      <c r="M5" s="1012"/>
      <c r="N5" s="1016" t="s">
        <v>35</v>
      </c>
      <c r="O5" s="1016"/>
      <c r="P5" s="1016" t="s">
        <v>36</v>
      </c>
      <c r="Q5" s="1016"/>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14">
        <v>1841</v>
      </c>
      <c r="C7" s="232">
        <v>0.83190239493899687</v>
      </c>
      <c r="D7" s="233">
        <v>1109</v>
      </c>
      <c r="E7" s="232">
        <v>0.81304985337243407</v>
      </c>
      <c r="F7" s="233">
        <v>732</v>
      </c>
      <c r="G7" s="232">
        <v>0.86219081272084808</v>
      </c>
      <c r="H7" s="218"/>
      <c r="I7" s="17"/>
      <c r="J7" s="7"/>
      <c r="K7" s="183" t="s">
        <v>147</v>
      </c>
      <c r="L7" s="221">
        <v>35334</v>
      </c>
      <c r="M7" s="232">
        <v>0.8126121153580792</v>
      </c>
      <c r="N7" s="234">
        <v>18196</v>
      </c>
      <c r="O7" s="232">
        <v>0.80123293703214438</v>
      </c>
      <c r="P7" s="234">
        <v>17138</v>
      </c>
      <c r="Q7" s="232">
        <v>0.82505295590217598</v>
      </c>
      <c r="R7" s="222"/>
      <c r="S7" s="17"/>
      <c r="T7" s="7"/>
      <c r="U7" s="7"/>
      <c r="V7" s="7"/>
    </row>
    <row r="8" spans="1:22" ht="15" customHeight="1" x14ac:dyDescent="0.2">
      <c r="A8" s="183" t="s">
        <v>148</v>
      </c>
      <c r="B8" s="214">
        <v>372</v>
      </c>
      <c r="C8" s="232">
        <v>0.16809760506100316</v>
      </c>
      <c r="D8" s="233">
        <v>255</v>
      </c>
      <c r="E8" s="232">
        <v>0.18695014662756598</v>
      </c>
      <c r="F8" s="233">
        <v>117</v>
      </c>
      <c r="G8" s="232">
        <v>0.13780918727915195</v>
      </c>
      <c r="H8" s="218"/>
      <c r="I8" s="17"/>
      <c r="J8" s="7"/>
      <c r="K8" s="183" t="s">
        <v>148</v>
      </c>
      <c r="L8" s="221">
        <v>8148</v>
      </c>
      <c r="M8" s="232">
        <v>0.1873878846419208</v>
      </c>
      <c r="N8" s="234">
        <v>4514</v>
      </c>
      <c r="O8" s="232">
        <v>0.19876706296785557</v>
      </c>
      <c r="P8" s="234">
        <v>3634</v>
      </c>
      <c r="Q8" s="232">
        <v>0.17494704409782399</v>
      </c>
      <c r="R8" s="222"/>
      <c r="S8" s="17"/>
      <c r="T8" s="7"/>
      <c r="U8" s="7"/>
      <c r="V8" s="7"/>
    </row>
    <row r="9" spans="1:22" ht="15" customHeight="1" x14ac:dyDescent="0.2">
      <c r="A9" s="216" t="s">
        <v>105</v>
      </c>
      <c r="B9" s="214">
        <v>2213</v>
      </c>
      <c r="C9" s="232">
        <v>1</v>
      </c>
      <c r="D9" s="233">
        <v>1364</v>
      </c>
      <c r="E9" s="232">
        <v>1</v>
      </c>
      <c r="F9" s="233">
        <v>849</v>
      </c>
      <c r="G9" s="232">
        <v>1</v>
      </c>
      <c r="H9" s="218"/>
      <c r="I9" s="17"/>
      <c r="J9" s="40"/>
      <c r="K9" s="216" t="s">
        <v>105</v>
      </c>
      <c r="L9" s="221">
        <v>43482</v>
      </c>
      <c r="M9" s="232">
        <v>1</v>
      </c>
      <c r="N9" s="234">
        <v>22710</v>
      </c>
      <c r="O9" s="232">
        <v>1</v>
      </c>
      <c r="P9" s="234">
        <v>20772</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4" t="s">
        <v>4</v>
      </c>
      <c r="B11"/>
      <c r="C11"/>
      <c r="D11"/>
      <c r="E11"/>
      <c r="F11"/>
      <c r="G11"/>
      <c r="H11" s="42"/>
      <c r="I11" s="42"/>
      <c r="J11" s="64"/>
      <c r="K11" s="4" t="s">
        <v>4</v>
      </c>
      <c r="L11"/>
      <c r="M11"/>
      <c r="N11"/>
      <c r="O11"/>
      <c r="P11"/>
      <c r="Q11"/>
      <c r="R11" s="42"/>
      <c r="S11" s="42"/>
      <c r="T11" s="64"/>
      <c r="U11" s="64"/>
      <c r="V11" s="64"/>
    </row>
    <row r="12" spans="1:22" ht="15" customHeight="1" x14ac:dyDescent="0.25">
      <c r="A12" s="39"/>
      <c r="B12" s="209"/>
      <c r="C12" s="210"/>
      <c r="D12" s="122"/>
      <c r="E12" s="210"/>
      <c r="F12" s="113"/>
      <c r="G12" s="94"/>
      <c r="H12" s="113"/>
      <c r="I12" s="64"/>
      <c r="J12" s="64"/>
      <c r="K12" s="4" t="s">
        <v>154</v>
      </c>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235" t="s">
        <v>147</v>
      </c>
      <c r="B16" s="129">
        <f>B7</f>
        <v>1841</v>
      </c>
      <c r="C16" s="129">
        <f>D7</f>
        <v>1109</v>
      </c>
      <c r="D16" s="129">
        <f>F7</f>
        <v>732</v>
      </c>
      <c r="E16" s="129"/>
      <c r="F16" s="129"/>
      <c r="G16" s="129"/>
      <c r="H16" s="113"/>
      <c r="I16" s="40"/>
      <c r="J16" s="40"/>
      <c r="K16" s="235" t="s">
        <v>147</v>
      </c>
      <c r="L16" s="129">
        <f>L7</f>
        <v>35334</v>
      </c>
      <c r="M16" s="129">
        <f>N7</f>
        <v>18196</v>
      </c>
      <c r="N16" s="129">
        <f>P7</f>
        <v>17138</v>
      </c>
      <c r="O16" s="227"/>
      <c r="P16" s="210"/>
      <c r="Q16" s="113"/>
      <c r="R16" s="94"/>
      <c r="S16" s="113"/>
      <c r="T16" s="40"/>
    </row>
    <row r="17" spans="1:20" s="5" customFormat="1" ht="15" customHeight="1" x14ac:dyDescent="0.25">
      <c r="A17" s="47" t="s">
        <v>148</v>
      </c>
      <c r="B17" s="129">
        <f t="shared" ref="B17:B18" si="0">B8</f>
        <v>372</v>
      </c>
      <c r="C17" s="129">
        <f t="shared" ref="C17:C18" si="1">D8</f>
        <v>255</v>
      </c>
      <c r="D17" s="129">
        <f t="shared" ref="D17:D18" si="2">F8</f>
        <v>117</v>
      </c>
      <c r="E17" s="218"/>
      <c r="F17" s="218"/>
      <c r="G17" s="218"/>
      <c r="H17" s="113"/>
      <c r="I17" s="42"/>
      <c r="J17" s="42"/>
      <c r="K17" s="47" t="s">
        <v>148</v>
      </c>
      <c r="L17" s="129">
        <f t="shared" ref="L17:L18" si="3">L8</f>
        <v>8148</v>
      </c>
      <c r="M17" s="129">
        <f t="shared" ref="M17:M18" si="4">N8</f>
        <v>4514</v>
      </c>
      <c r="N17" s="129">
        <f t="shared" ref="N17:N18" si="5">P8</f>
        <v>3634</v>
      </c>
      <c r="O17" s="222"/>
      <c r="P17" s="210"/>
      <c r="Q17" s="113"/>
      <c r="R17" s="94"/>
      <c r="S17" s="113"/>
      <c r="T17" s="42"/>
    </row>
    <row r="18" spans="1:20" s="5" customFormat="1" ht="15" customHeight="1" x14ac:dyDescent="0.25">
      <c r="A18" s="47" t="s">
        <v>105</v>
      </c>
      <c r="B18" s="129">
        <f t="shared" si="0"/>
        <v>2213</v>
      </c>
      <c r="C18" s="129">
        <f t="shared" si="1"/>
        <v>1364</v>
      </c>
      <c r="D18" s="129">
        <f t="shared" si="2"/>
        <v>849</v>
      </c>
      <c r="E18" s="218"/>
      <c r="F18" s="218"/>
      <c r="G18" s="218"/>
      <c r="H18" s="113"/>
      <c r="I18" s="40"/>
      <c r="J18" s="42"/>
      <c r="K18" s="47" t="s">
        <v>105</v>
      </c>
      <c r="L18" s="129">
        <f t="shared" si="3"/>
        <v>43482</v>
      </c>
      <c r="M18" s="129">
        <f t="shared" si="4"/>
        <v>22710</v>
      </c>
      <c r="N18" s="129">
        <f t="shared" si="5"/>
        <v>20772</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4" t="s">
        <v>4</v>
      </c>
      <c r="B30" s="42"/>
      <c r="C30" s="42"/>
      <c r="D30" s="42"/>
      <c r="E30" s="42"/>
      <c r="F30" s="42"/>
      <c r="G30" s="42"/>
      <c r="H30" s="42"/>
      <c r="I30" s="42"/>
      <c r="J30" s="42"/>
      <c r="K30" s="4"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t="s">
        <v>154</v>
      </c>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6">
    <mergeCell ref="H1:J1"/>
    <mergeCell ref="R1:T1"/>
    <mergeCell ref="R46:T46"/>
    <mergeCell ref="H46:J46"/>
    <mergeCell ref="N4:Q4"/>
    <mergeCell ref="K2:T2"/>
    <mergeCell ref="A2:J2"/>
    <mergeCell ref="A4:A5"/>
    <mergeCell ref="D4:G4"/>
    <mergeCell ref="N5:O5"/>
    <mergeCell ref="P5:Q5"/>
    <mergeCell ref="K4:K5"/>
    <mergeCell ref="B4:C5"/>
    <mergeCell ref="L4:M5"/>
    <mergeCell ref="D5:E5"/>
    <mergeCell ref="F5:G5"/>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7"/>
  <sheetViews>
    <sheetView showGridLines="0" view="pageLayout" zoomScale="70" zoomScaleNormal="100" zoomScalePageLayoutView="70" workbookViewId="0">
      <selection activeCell="A2" sqref="A2:J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96" t="s">
        <v>170</v>
      </c>
      <c r="B2" s="996"/>
      <c r="C2" s="996"/>
      <c r="D2" s="996"/>
      <c r="E2" s="996"/>
      <c r="F2" s="996"/>
      <c r="G2" s="996"/>
      <c r="H2" s="996"/>
      <c r="I2" s="996"/>
      <c r="J2" s="996"/>
      <c r="K2" s="996" t="s">
        <v>171</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34.5" customHeight="1" x14ac:dyDescent="0.25">
      <c r="A5" s="1010"/>
      <c r="B5" s="1010"/>
      <c r="C5" s="1012"/>
      <c r="D5" s="1016" t="s">
        <v>35</v>
      </c>
      <c r="E5" s="1016"/>
      <c r="F5" s="1016" t="s">
        <v>36</v>
      </c>
      <c r="G5" s="1016"/>
      <c r="H5" s="89"/>
      <c r="I5" s="111"/>
      <c r="J5" s="38"/>
      <c r="K5" s="1010"/>
      <c r="L5" s="1010"/>
      <c r="M5" s="1012"/>
      <c r="N5" s="1016" t="s">
        <v>35</v>
      </c>
      <c r="O5" s="1016"/>
      <c r="P5" s="1016" t="s">
        <v>36</v>
      </c>
      <c r="Q5" s="1016"/>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14">
        <v>1995</v>
      </c>
      <c r="C7" s="232">
        <v>0.82540339263549856</v>
      </c>
      <c r="D7" s="233">
        <v>1199</v>
      </c>
      <c r="E7" s="232">
        <v>0.80740740740740746</v>
      </c>
      <c r="F7" s="233">
        <v>796</v>
      </c>
      <c r="G7" s="232">
        <v>0.85407725321888417</v>
      </c>
      <c r="H7" s="218"/>
      <c r="I7" s="17"/>
      <c r="J7" s="7"/>
      <c r="K7" s="183" t="s">
        <v>147</v>
      </c>
      <c r="L7" s="221">
        <v>36784</v>
      </c>
      <c r="M7" s="232">
        <v>0.79717400255726767</v>
      </c>
      <c r="N7" s="234">
        <v>18861</v>
      </c>
      <c r="O7" s="232">
        <v>0.77630062561738555</v>
      </c>
      <c r="P7" s="234">
        <v>17923</v>
      </c>
      <c r="Q7" s="232">
        <v>0.82038723852245155</v>
      </c>
      <c r="R7" s="222"/>
      <c r="S7" s="17"/>
      <c r="T7" s="7"/>
      <c r="U7" s="7"/>
      <c r="V7" s="7"/>
    </row>
    <row r="8" spans="1:22" ht="15" customHeight="1" x14ac:dyDescent="0.2">
      <c r="A8" s="183" t="s">
        <v>148</v>
      </c>
      <c r="B8" s="214">
        <v>422</v>
      </c>
      <c r="C8" s="232">
        <v>0.17459660736450144</v>
      </c>
      <c r="D8" s="233">
        <v>286</v>
      </c>
      <c r="E8" s="232">
        <v>0.19259259259259259</v>
      </c>
      <c r="F8" s="233">
        <v>136</v>
      </c>
      <c r="G8" s="232">
        <v>0.14592274678111589</v>
      </c>
      <c r="H8" s="218"/>
      <c r="I8" s="17"/>
      <c r="J8" s="7"/>
      <c r="K8" s="183" t="s">
        <v>148</v>
      </c>
      <c r="L8" s="221">
        <v>9359</v>
      </c>
      <c r="M8" s="232">
        <v>0.20282599744273239</v>
      </c>
      <c r="N8" s="234">
        <v>5435</v>
      </c>
      <c r="O8" s="232">
        <v>0.22369937438261442</v>
      </c>
      <c r="P8" s="234">
        <v>3924</v>
      </c>
      <c r="Q8" s="232">
        <v>0.1796127614775484</v>
      </c>
      <c r="R8" s="222"/>
      <c r="S8" s="17"/>
      <c r="T8" s="7"/>
      <c r="U8" s="7"/>
      <c r="V8" s="7"/>
    </row>
    <row r="9" spans="1:22" ht="15" customHeight="1" x14ac:dyDescent="0.2">
      <c r="A9" s="216" t="s">
        <v>105</v>
      </c>
      <c r="B9" s="214">
        <v>2417</v>
      </c>
      <c r="C9" s="232">
        <v>1</v>
      </c>
      <c r="D9" s="233">
        <v>1485</v>
      </c>
      <c r="E9" s="232">
        <v>1</v>
      </c>
      <c r="F9" s="233">
        <v>932</v>
      </c>
      <c r="G9" s="232">
        <v>1</v>
      </c>
      <c r="H9" s="218"/>
      <c r="I9" s="17"/>
      <c r="J9" s="40"/>
      <c r="K9" s="216" t="s">
        <v>105</v>
      </c>
      <c r="L9" s="221">
        <v>46143</v>
      </c>
      <c r="M9" s="232">
        <v>1</v>
      </c>
      <c r="N9" s="234">
        <v>24296</v>
      </c>
      <c r="O9" s="232">
        <v>1</v>
      </c>
      <c r="P9" s="234">
        <v>21847</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4" t="s">
        <v>4</v>
      </c>
      <c r="B11"/>
      <c r="C11"/>
      <c r="D11"/>
      <c r="E11"/>
      <c r="F11"/>
      <c r="G11"/>
      <c r="H11" s="42"/>
      <c r="I11" s="42"/>
      <c r="J11" s="64"/>
      <c r="K11" s="4" t="s">
        <v>4</v>
      </c>
      <c r="L11"/>
      <c r="M11"/>
      <c r="N11"/>
      <c r="O11"/>
      <c r="P11"/>
      <c r="Q11"/>
      <c r="R11" s="42"/>
      <c r="S11" s="42"/>
      <c r="T11" s="64"/>
      <c r="U11" s="64"/>
      <c r="V11" s="64"/>
    </row>
    <row r="12" spans="1:22" ht="15" customHeight="1" x14ac:dyDescent="0.25">
      <c r="A12" s="39"/>
      <c r="B12" s="209"/>
      <c r="C12" s="210"/>
      <c r="D12" s="122"/>
      <c r="E12" s="210"/>
      <c r="F12" s="113"/>
      <c r="G12" s="94"/>
      <c r="H12" s="113"/>
      <c r="I12" s="64"/>
      <c r="J12" s="64"/>
      <c r="K12" s="4" t="s">
        <v>154</v>
      </c>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235" t="s">
        <v>147</v>
      </c>
      <c r="B16" s="129">
        <f>B7</f>
        <v>1995</v>
      </c>
      <c r="C16" s="129">
        <f>D7</f>
        <v>1199</v>
      </c>
      <c r="D16" s="129">
        <f>F7</f>
        <v>796</v>
      </c>
      <c r="E16" s="129"/>
      <c r="F16" s="129"/>
      <c r="G16" s="129"/>
      <c r="H16" s="113"/>
      <c r="I16" s="40"/>
      <c r="J16" s="40"/>
      <c r="K16" s="235" t="s">
        <v>147</v>
      </c>
      <c r="L16" s="129">
        <f>L7</f>
        <v>36784</v>
      </c>
      <c r="M16" s="129">
        <f>N7</f>
        <v>18861</v>
      </c>
      <c r="N16" s="129">
        <f>P7</f>
        <v>17923</v>
      </c>
      <c r="O16" s="227"/>
      <c r="P16" s="210"/>
      <c r="Q16" s="113"/>
      <c r="R16" s="94"/>
      <c r="S16" s="113"/>
      <c r="T16" s="40"/>
    </row>
    <row r="17" spans="1:20" s="5" customFormat="1" ht="15" customHeight="1" x14ac:dyDescent="0.25">
      <c r="A17" s="47" t="s">
        <v>148</v>
      </c>
      <c r="B17" s="129">
        <f t="shared" ref="B17:B18" si="0">B8</f>
        <v>422</v>
      </c>
      <c r="C17" s="129">
        <f t="shared" ref="C17:C18" si="1">D8</f>
        <v>286</v>
      </c>
      <c r="D17" s="129">
        <f t="shared" ref="D17:D18" si="2">F8</f>
        <v>136</v>
      </c>
      <c r="E17" s="218"/>
      <c r="F17" s="218"/>
      <c r="G17" s="218"/>
      <c r="H17" s="113"/>
      <c r="I17" s="42"/>
      <c r="J17" s="42"/>
      <c r="K17" s="47" t="s">
        <v>148</v>
      </c>
      <c r="L17" s="129">
        <f t="shared" ref="L17:L18" si="3">L8</f>
        <v>9359</v>
      </c>
      <c r="M17" s="129">
        <f t="shared" ref="M17:M18" si="4">N8</f>
        <v>5435</v>
      </c>
      <c r="N17" s="129">
        <f t="shared" ref="N17:N18" si="5">P8</f>
        <v>3924</v>
      </c>
      <c r="O17" s="222"/>
      <c r="P17" s="210"/>
      <c r="Q17" s="113"/>
      <c r="R17" s="94"/>
      <c r="S17" s="113"/>
      <c r="T17" s="42"/>
    </row>
    <row r="18" spans="1:20" s="5" customFormat="1" ht="15" customHeight="1" x14ac:dyDescent="0.25">
      <c r="A18" s="47" t="s">
        <v>105</v>
      </c>
      <c r="B18" s="129">
        <f t="shared" si="0"/>
        <v>2417</v>
      </c>
      <c r="C18" s="129">
        <f t="shared" si="1"/>
        <v>1485</v>
      </c>
      <c r="D18" s="129">
        <f t="shared" si="2"/>
        <v>932</v>
      </c>
      <c r="E18" s="218"/>
      <c r="F18" s="218"/>
      <c r="G18" s="218"/>
      <c r="H18" s="113"/>
      <c r="I18" s="40"/>
      <c r="J18" s="42"/>
      <c r="K18" s="47" t="s">
        <v>105</v>
      </c>
      <c r="L18" s="129">
        <f t="shared" si="3"/>
        <v>46143</v>
      </c>
      <c r="M18" s="129">
        <f t="shared" si="4"/>
        <v>24296</v>
      </c>
      <c r="N18" s="129">
        <f t="shared" si="5"/>
        <v>21847</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4" t="s">
        <v>4</v>
      </c>
      <c r="B30" s="42"/>
      <c r="C30" s="42"/>
      <c r="D30" s="42"/>
      <c r="E30" s="42"/>
      <c r="F30" s="42"/>
      <c r="G30" s="42"/>
      <c r="H30" s="42"/>
      <c r="I30" s="42"/>
      <c r="J30" s="42"/>
      <c r="K30" s="4"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t="s">
        <v>154</v>
      </c>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6">
    <mergeCell ref="H1:J1"/>
    <mergeCell ref="R1:T1"/>
    <mergeCell ref="R46:T46"/>
    <mergeCell ref="H46:J46"/>
    <mergeCell ref="N5:O5"/>
    <mergeCell ref="P5:Q5"/>
    <mergeCell ref="A2:J2"/>
    <mergeCell ref="K2:T2"/>
    <mergeCell ref="A4:A5"/>
    <mergeCell ref="B4:C5"/>
    <mergeCell ref="D4:G4"/>
    <mergeCell ref="K4:K5"/>
    <mergeCell ref="L4:M5"/>
    <mergeCell ref="N4:Q4"/>
    <mergeCell ref="D5:E5"/>
    <mergeCell ref="F5:G5"/>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7"/>
  <sheetViews>
    <sheetView showGridLines="0" view="pageLayout" zoomScale="70" zoomScaleNormal="100" zoomScalePageLayoutView="70" workbookViewId="0">
      <selection activeCell="A2" sqref="A2:J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96" t="s">
        <v>172</v>
      </c>
      <c r="B2" s="996"/>
      <c r="C2" s="996"/>
      <c r="D2" s="996"/>
      <c r="E2" s="996"/>
      <c r="F2" s="996"/>
      <c r="G2" s="996"/>
      <c r="H2" s="996"/>
      <c r="I2" s="996"/>
      <c r="J2" s="996"/>
      <c r="K2" s="996" t="s">
        <v>173</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34.5" customHeight="1" x14ac:dyDescent="0.25">
      <c r="A5" s="1010"/>
      <c r="B5" s="1010"/>
      <c r="C5" s="1012"/>
      <c r="D5" s="1016" t="s">
        <v>35</v>
      </c>
      <c r="E5" s="1016"/>
      <c r="F5" s="1016" t="s">
        <v>36</v>
      </c>
      <c r="G5" s="1016"/>
      <c r="H5" s="89"/>
      <c r="I5" s="111"/>
      <c r="J5" s="38"/>
      <c r="K5" s="1010"/>
      <c r="L5" s="1010"/>
      <c r="M5" s="1012"/>
      <c r="N5" s="1016" t="s">
        <v>35</v>
      </c>
      <c r="O5" s="1016"/>
      <c r="P5" s="1016" t="s">
        <v>36</v>
      </c>
      <c r="Q5" s="1016"/>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14">
        <v>2052</v>
      </c>
      <c r="C7" s="232">
        <v>0.85642737896494159</v>
      </c>
      <c r="D7" s="233">
        <v>1238</v>
      </c>
      <c r="E7" s="232">
        <v>0.86452513966480449</v>
      </c>
      <c r="F7" s="233">
        <v>814</v>
      </c>
      <c r="G7" s="232">
        <v>0.84439834024896265</v>
      </c>
      <c r="H7" s="218"/>
      <c r="I7" s="17"/>
      <c r="J7" s="7"/>
      <c r="K7" s="183" t="s">
        <v>147</v>
      </c>
      <c r="L7" s="221">
        <v>37473</v>
      </c>
      <c r="M7" s="232">
        <v>0.81802702525704551</v>
      </c>
      <c r="N7" s="234">
        <v>19429</v>
      </c>
      <c r="O7" s="232">
        <v>0.81028442739177575</v>
      </c>
      <c r="P7" s="234">
        <v>18044</v>
      </c>
      <c r="Q7" s="232">
        <v>0.82653107965736794</v>
      </c>
      <c r="R7" s="222"/>
      <c r="S7" s="17"/>
      <c r="T7" s="7"/>
      <c r="U7" s="7"/>
      <c r="V7" s="7"/>
    </row>
    <row r="8" spans="1:22" ht="15" customHeight="1" x14ac:dyDescent="0.2">
      <c r="A8" s="183" t="s">
        <v>148</v>
      </c>
      <c r="B8" s="214">
        <v>344</v>
      </c>
      <c r="C8" s="232">
        <v>0.14357262103505844</v>
      </c>
      <c r="D8" s="233">
        <v>194</v>
      </c>
      <c r="E8" s="232">
        <v>0.13547486033519554</v>
      </c>
      <c r="F8" s="233">
        <v>150</v>
      </c>
      <c r="G8" s="232">
        <v>0.15560165975103735</v>
      </c>
      <c r="H8" s="218"/>
      <c r="I8" s="17"/>
      <c r="J8" s="7"/>
      <c r="K8" s="183" t="s">
        <v>148</v>
      </c>
      <c r="L8" s="221">
        <v>8336</v>
      </c>
      <c r="M8" s="232">
        <v>0.18197297474295443</v>
      </c>
      <c r="N8" s="234">
        <v>4549</v>
      </c>
      <c r="O8" s="232">
        <v>0.18971557260822419</v>
      </c>
      <c r="P8" s="234">
        <v>3787</v>
      </c>
      <c r="Q8" s="232">
        <v>0.17346892034263203</v>
      </c>
      <c r="R8" s="222"/>
      <c r="S8" s="17"/>
      <c r="T8" s="7"/>
      <c r="U8" s="7"/>
      <c r="V8" s="7"/>
    </row>
    <row r="9" spans="1:22" ht="15" customHeight="1" x14ac:dyDescent="0.2">
      <c r="A9" s="216" t="s">
        <v>105</v>
      </c>
      <c r="B9" s="214">
        <v>2396</v>
      </c>
      <c r="C9" s="232">
        <v>1</v>
      </c>
      <c r="D9" s="233">
        <v>1432</v>
      </c>
      <c r="E9" s="232">
        <v>1</v>
      </c>
      <c r="F9" s="233">
        <v>964</v>
      </c>
      <c r="G9" s="232">
        <v>1</v>
      </c>
      <c r="H9" s="218"/>
      <c r="I9" s="17"/>
      <c r="J9" s="40"/>
      <c r="K9" s="216" t="s">
        <v>105</v>
      </c>
      <c r="L9" s="221">
        <v>45809</v>
      </c>
      <c r="M9" s="232">
        <v>1</v>
      </c>
      <c r="N9" s="234">
        <v>23978</v>
      </c>
      <c r="O9" s="232">
        <v>1</v>
      </c>
      <c r="P9" s="234">
        <v>21831</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4" t="s">
        <v>4</v>
      </c>
      <c r="B11"/>
      <c r="C11"/>
      <c r="D11"/>
      <c r="E11"/>
      <c r="F11"/>
      <c r="G11"/>
      <c r="H11" s="42"/>
      <c r="I11" s="42"/>
      <c r="J11" s="64"/>
      <c r="K11" s="4" t="s">
        <v>4</v>
      </c>
      <c r="L11"/>
      <c r="M11"/>
      <c r="N11"/>
      <c r="O11"/>
      <c r="P11"/>
      <c r="Q11"/>
      <c r="R11" s="42"/>
      <c r="S11" s="42"/>
      <c r="T11" s="64"/>
      <c r="U11" s="64"/>
      <c r="V11" s="64"/>
    </row>
    <row r="12" spans="1:22" ht="15" customHeight="1" x14ac:dyDescent="0.25">
      <c r="A12" s="39"/>
      <c r="B12" s="209"/>
      <c r="C12" s="210"/>
      <c r="D12" s="122"/>
      <c r="E12" s="210"/>
      <c r="F12" s="113"/>
      <c r="G12" s="94"/>
      <c r="H12" s="113"/>
      <c r="I12" s="64"/>
      <c r="J12" s="64"/>
      <c r="K12" s="4"/>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235" t="s">
        <v>147</v>
      </c>
      <c r="B16" s="129">
        <f>B7</f>
        <v>2052</v>
      </c>
      <c r="C16" s="129">
        <f>D7</f>
        <v>1238</v>
      </c>
      <c r="D16" s="129">
        <f>F7</f>
        <v>814</v>
      </c>
      <c r="E16" s="129"/>
      <c r="F16" s="129"/>
      <c r="G16" s="129"/>
      <c r="H16" s="113"/>
      <c r="I16" s="40"/>
      <c r="J16" s="40"/>
      <c r="K16" s="235" t="s">
        <v>147</v>
      </c>
      <c r="L16" s="129">
        <f>L7</f>
        <v>37473</v>
      </c>
      <c r="M16" s="129">
        <f>N7</f>
        <v>19429</v>
      </c>
      <c r="N16" s="129">
        <f>P7</f>
        <v>18044</v>
      </c>
      <c r="O16" s="227"/>
      <c r="P16" s="210"/>
      <c r="Q16" s="113"/>
      <c r="R16" s="94"/>
      <c r="S16" s="113"/>
      <c r="T16" s="40"/>
    </row>
    <row r="17" spans="1:20" s="5" customFormat="1" ht="15" customHeight="1" x14ac:dyDescent="0.25">
      <c r="A17" s="47" t="s">
        <v>148</v>
      </c>
      <c r="B17" s="129">
        <f t="shared" ref="B17:B18" si="0">B8</f>
        <v>344</v>
      </c>
      <c r="C17" s="129">
        <f t="shared" ref="C17:C18" si="1">D8</f>
        <v>194</v>
      </c>
      <c r="D17" s="129">
        <f t="shared" ref="D17:D18" si="2">F8</f>
        <v>150</v>
      </c>
      <c r="E17" s="218"/>
      <c r="F17" s="218"/>
      <c r="G17" s="218"/>
      <c r="H17" s="113"/>
      <c r="I17" s="42"/>
      <c r="J17" s="42"/>
      <c r="K17" s="47" t="s">
        <v>148</v>
      </c>
      <c r="L17" s="129">
        <f t="shared" ref="L17:L18" si="3">L8</f>
        <v>8336</v>
      </c>
      <c r="M17" s="129">
        <f t="shared" ref="M17:M18" si="4">N8</f>
        <v>4549</v>
      </c>
      <c r="N17" s="129">
        <f t="shared" ref="N17:N18" si="5">P8</f>
        <v>3787</v>
      </c>
      <c r="O17" s="222"/>
      <c r="P17" s="210"/>
      <c r="Q17" s="113"/>
      <c r="R17" s="94"/>
      <c r="S17" s="113"/>
      <c r="T17" s="42"/>
    </row>
    <row r="18" spans="1:20" s="5" customFormat="1" ht="15" customHeight="1" x14ac:dyDescent="0.25">
      <c r="A18" s="47" t="s">
        <v>105</v>
      </c>
      <c r="B18" s="129">
        <f t="shared" si="0"/>
        <v>2396</v>
      </c>
      <c r="C18" s="129">
        <f t="shared" si="1"/>
        <v>1432</v>
      </c>
      <c r="D18" s="129">
        <f t="shared" si="2"/>
        <v>964</v>
      </c>
      <c r="E18" s="218"/>
      <c r="F18" s="218"/>
      <c r="G18" s="218"/>
      <c r="H18" s="113"/>
      <c r="I18" s="40"/>
      <c r="J18" s="42"/>
      <c r="K18" s="47" t="s">
        <v>105</v>
      </c>
      <c r="L18" s="129">
        <f t="shared" si="3"/>
        <v>45809</v>
      </c>
      <c r="M18" s="129">
        <f t="shared" si="4"/>
        <v>23978</v>
      </c>
      <c r="N18" s="129">
        <f t="shared" si="5"/>
        <v>21831</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4" t="s">
        <v>4</v>
      </c>
      <c r="B30" s="42"/>
      <c r="C30" s="42"/>
      <c r="D30" s="42"/>
      <c r="E30" s="42"/>
      <c r="F30" s="42"/>
      <c r="G30" s="42"/>
      <c r="H30" s="42"/>
      <c r="I30" s="42"/>
      <c r="J30" s="42"/>
      <c r="K30" s="4"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6">
    <mergeCell ref="H1:J1"/>
    <mergeCell ref="R1:T1"/>
    <mergeCell ref="R46:T46"/>
    <mergeCell ref="H46:J46"/>
    <mergeCell ref="N5:O5"/>
    <mergeCell ref="P5:Q5"/>
    <mergeCell ref="A2:J2"/>
    <mergeCell ref="K2:T2"/>
    <mergeCell ref="A4:A5"/>
    <mergeCell ref="B4:C5"/>
    <mergeCell ref="D4:G4"/>
    <mergeCell ref="K4:K5"/>
    <mergeCell ref="L4:M5"/>
    <mergeCell ref="N4:Q4"/>
    <mergeCell ref="D5:E5"/>
    <mergeCell ref="F5:G5"/>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7"/>
  <sheetViews>
    <sheetView showGridLines="0" view="pageLayout" zoomScale="70" zoomScaleNormal="100" zoomScalePageLayoutView="70" workbookViewId="0">
      <selection activeCell="A2" sqref="A2:J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96" t="s">
        <v>164</v>
      </c>
      <c r="B2" s="996"/>
      <c r="C2" s="996"/>
      <c r="D2" s="996"/>
      <c r="E2" s="996"/>
      <c r="F2" s="996"/>
      <c r="G2" s="996"/>
      <c r="H2" s="996"/>
      <c r="I2" s="996"/>
      <c r="J2" s="996"/>
      <c r="K2" s="996" t="s">
        <v>174</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34.5" customHeight="1" x14ac:dyDescent="0.25">
      <c r="A5" s="1010"/>
      <c r="B5" s="1010"/>
      <c r="C5" s="1012"/>
      <c r="D5" s="1016" t="s">
        <v>35</v>
      </c>
      <c r="E5" s="1016"/>
      <c r="F5" s="1016" t="s">
        <v>36</v>
      </c>
      <c r="G5" s="1016"/>
      <c r="H5" s="89"/>
      <c r="I5" s="111"/>
      <c r="J5" s="38"/>
      <c r="K5" s="1010"/>
      <c r="L5" s="1010"/>
      <c r="M5" s="1012"/>
      <c r="N5" s="1016" t="s">
        <v>35</v>
      </c>
      <c r="O5" s="1016"/>
      <c r="P5" s="1016" t="s">
        <v>36</v>
      </c>
      <c r="Q5" s="1016"/>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14">
        <v>2106</v>
      </c>
      <c r="C7" s="232">
        <v>0.8670234664470976</v>
      </c>
      <c r="D7" s="233">
        <v>1306</v>
      </c>
      <c r="E7" s="232">
        <v>0.87416331994645247</v>
      </c>
      <c r="F7" s="233">
        <v>800</v>
      </c>
      <c r="G7" s="232">
        <v>0.85561497326203206</v>
      </c>
      <c r="H7" s="218"/>
      <c r="I7" s="17"/>
      <c r="J7" s="7"/>
      <c r="K7" s="183" t="s">
        <v>147</v>
      </c>
      <c r="L7" s="221">
        <v>37454</v>
      </c>
      <c r="M7" s="232">
        <v>0.81875614821291942</v>
      </c>
      <c r="N7" s="234">
        <v>19400</v>
      </c>
      <c r="O7" s="232">
        <v>0.81259948060651754</v>
      </c>
      <c r="P7" s="234">
        <v>18054</v>
      </c>
      <c r="Q7" s="232">
        <v>0.8254766585889991</v>
      </c>
      <c r="R7" s="222"/>
      <c r="S7" s="17"/>
      <c r="T7" s="7"/>
      <c r="U7" s="7"/>
      <c r="V7" s="7"/>
    </row>
    <row r="8" spans="1:22" ht="15" customHeight="1" x14ac:dyDescent="0.2">
      <c r="A8" s="183" t="s">
        <v>148</v>
      </c>
      <c r="B8" s="214">
        <v>323</v>
      </c>
      <c r="C8" s="232">
        <v>0.13297653355290243</v>
      </c>
      <c r="D8" s="233">
        <v>188</v>
      </c>
      <c r="E8" s="232">
        <v>0.12583668005354753</v>
      </c>
      <c r="F8" s="233">
        <v>135</v>
      </c>
      <c r="G8" s="232">
        <v>0.14438502673796791</v>
      </c>
      <c r="H8" s="218"/>
      <c r="I8" s="17"/>
      <c r="J8" s="7"/>
      <c r="K8" s="183" t="s">
        <v>148</v>
      </c>
      <c r="L8" s="221">
        <v>8291</v>
      </c>
      <c r="M8" s="232">
        <v>0.18124385178708055</v>
      </c>
      <c r="N8" s="234">
        <v>4474</v>
      </c>
      <c r="O8" s="232">
        <v>0.18740051939348246</v>
      </c>
      <c r="P8" s="234">
        <v>3817</v>
      </c>
      <c r="Q8" s="232">
        <v>0.17452334141100087</v>
      </c>
      <c r="R8" s="222"/>
      <c r="S8" s="17"/>
      <c r="T8" s="7"/>
      <c r="U8" s="7"/>
      <c r="V8" s="7"/>
    </row>
    <row r="9" spans="1:22" ht="15" customHeight="1" x14ac:dyDescent="0.2">
      <c r="A9" s="216" t="s">
        <v>105</v>
      </c>
      <c r="B9" s="214">
        <v>2429</v>
      </c>
      <c r="C9" s="232">
        <v>1</v>
      </c>
      <c r="D9" s="233">
        <v>1494</v>
      </c>
      <c r="E9" s="232">
        <v>1</v>
      </c>
      <c r="F9" s="233">
        <v>935</v>
      </c>
      <c r="G9" s="232">
        <v>1</v>
      </c>
      <c r="H9" s="218"/>
      <c r="I9" s="17"/>
      <c r="J9" s="40"/>
      <c r="K9" s="216" t="s">
        <v>105</v>
      </c>
      <c r="L9" s="221">
        <v>45745</v>
      </c>
      <c r="M9" s="232">
        <v>1</v>
      </c>
      <c r="N9" s="234">
        <v>23874</v>
      </c>
      <c r="O9" s="232">
        <v>1</v>
      </c>
      <c r="P9" s="234">
        <v>21871</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4" t="s">
        <v>4</v>
      </c>
      <c r="B11"/>
      <c r="C11"/>
      <c r="D11"/>
      <c r="E11"/>
      <c r="F11"/>
      <c r="G11"/>
      <c r="H11" s="42"/>
      <c r="I11" s="42"/>
      <c r="J11" s="64"/>
      <c r="K11" s="4" t="s">
        <v>4</v>
      </c>
      <c r="L11"/>
      <c r="M11"/>
      <c r="N11"/>
      <c r="O11"/>
      <c r="P11"/>
      <c r="Q11"/>
      <c r="R11" s="42"/>
      <c r="S11" s="42"/>
      <c r="T11" s="64"/>
      <c r="U11" s="64"/>
      <c r="V11" s="64"/>
    </row>
    <row r="12" spans="1:22" ht="15" customHeight="1" x14ac:dyDescent="0.25">
      <c r="A12" s="39"/>
      <c r="B12" s="209"/>
      <c r="C12" s="210"/>
      <c r="D12" s="122"/>
      <c r="E12" s="210"/>
      <c r="F12" s="113"/>
      <c r="G12" s="94"/>
      <c r="H12" s="113"/>
      <c r="I12" s="64"/>
      <c r="J12" s="64"/>
      <c r="K12" s="4"/>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235" t="s">
        <v>147</v>
      </c>
      <c r="B16" s="129">
        <f>B7</f>
        <v>2106</v>
      </c>
      <c r="C16" s="129">
        <f>D7</f>
        <v>1306</v>
      </c>
      <c r="D16" s="129">
        <f>F7</f>
        <v>800</v>
      </c>
      <c r="E16" s="129"/>
      <c r="F16" s="129"/>
      <c r="G16" s="129"/>
      <c r="H16" s="113"/>
      <c r="I16" s="40"/>
      <c r="J16" s="40"/>
      <c r="K16" s="235" t="s">
        <v>147</v>
      </c>
      <c r="L16" s="129">
        <f>L7</f>
        <v>37454</v>
      </c>
      <c r="M16" s="129">
        <f>N7</f>
        <v>19400</v>
      </c>
      <c r="N16" s="129">
        <f>P7</f>
        <v>18054</v>
      </c>
      <c r="O16" s="227"/>
      <c r="P16" s="210"/>
      <c r="Q16" s="113"/>
      <c r="R16" s="94"/>
      <c r="S16" s="113"/>
      <c r="T16" s="40"/>
    </row>
    <row r="17" spans="1:20" s="5" customFormat="1" ht="15" customHeight="1" x14ac:dyDescent="0.25">
      <c r="A17" s="47" t="s">
        <v>148</v>
      </c>
      <c r="B17" s="129">
        <f t="shared" ref="B17:B18" si="0">B8</f>
        <v>323</v>
      </c>
      <c r="C17" s="129">
        <f t="shared" ref="C17:C18" si="1">D8</f>
        <v>188</v>
      </c>
      <c r="D17" s="129">
        <f t="shared" ref="D17:D18" si="2">F8</f>
        <v>135</v>
      </c>
      <c r="E17" s="218"/>
      <c r="F17" s="218"/>
      <c r="G17" s="218"/>
      <c r="H17" s="113"/>
      <c r="I17" s="42"/>
      <c r="J17" s="42"/>
      <c r="K17" s="47" t="s">
        <v>148</v>
      </c>
      <c r="L17" s="129">
        <f t="shared" ref="L17:L18" si="3">L8</f>
        <v>8291</v>
      </c>
      <c r="M17" s="129">
        <f t="shared" ref="M17:M18" si="4">N8</f>
        <v>4474</v>
      </c>
      <c r="N17" s="129">
        <f t="shared" ref="N17:N18" si="5">P8</f>
        <v>3817</v>
      </c>
      <c r="O17" s="222"/>
      <c r="P17" s="210"/>
      <c r="Q17" s="113"/>
      <c r="R17" s="94"/>
      <c r="S17" s="113"/>
      <c r="T17" s="42"/>
    </row>
    <row r="18" spans="1:20" s="5" customFormat="1" ht="15" customHeight="1" x14ac:dyDescent="0.25">
      <c r="A18" s="47" t="s">
        <v>105</v>
      </c>
      <c r="B18" s="129">
        <f t="shared" si="0"/>
        <v>2429</v>
      </c>
      <c r="C18" s="129">
        <f t="shared" si="1"/>
        <v>1494</v>
      </c>
      <c r="D18" s="129">
        <f t="shared" si="2"/>
        <v>935</v>
      </c>
      <c r="E18" s="218"/>
      <c r="F18" s="218"/>
      <c r="G18" s="218"/>
      <c r="H18" s="113"/>
      <c r="I18" s="40"/>
      <c r="J18" s="42"/>
      <c r="K18" s="47" t="s">
        <v>105</v>
      </c>
      <c r="L18" s="129">
        <f t="shared" si="3"/>
        <v>45745</v>
      </c>
      <c r="M18" s="129">
        <f t="shared" si="4"/>
        <v>23874</v>
      </c>
      <c r="N18" s="129">
        <f t="shared" si="5"/>
        <v>21871</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4" t="s">
        <v>4</v>
      </c>
      <c r="B30" s="42"/>
      <c r="C30" s="42"/>
      <c r="D30" s="42"/>
      <c r="E30" s="42"/>
      <c r="F30" s="42"/>
      <c r="G30" s="42"/>
      <c r="H30" s="42"/>
      <c r="I30" s="42"/>
      <c r="J30" s="42"/>
      <c r="K30" s="4"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6">
    <mergeCell ref="H1:J1"/>
    <mergeCell ref="R1:T1"/>
    <mergeCell ref="R46:T46"/>
    <mergeCell ref="H46:J46"/>
    <mergeCell ref="N5:O5"/>
    <mergeCell ref="P5:Q5"/>
    <mergeCell ref="A2:J2"/>
    <mergeCell ref="K2:T2"/>
    <mergeCell ref="A4:A5"/>
    <mergeCell ref="B4:C5"/>
    <mergeCell ref="D4:G4"/>
    <mergeCell ref="K4:K5"/>
    <mergeCell ref="L4:M5"/>
    <mergeCell ref="N4:Q4"/>
    <mergeCell ref="D5:E5"/>
    <mergeCell ref="F5:G5"/>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W45"/>
  <sheetViews>
    <sheetView showGridLines="0" view="pageLayout" zoomScale="70" zoomScaleNormal="100" zoomScalePageLayoutView="70" workbookViewId="0">
      <selection activeCell="H45" sqref="H45:K45"/>
    </sheetView>
  </sheetViews>
  <sheetFormatPr baseColWidth="10" defaultColWidth="9.5703125" defaultRowHeight="15" x14ac:dyDescent="0.25"/>
  <cols>
    <col min="1" max="1" width="18.42578125" customWidth="1"/>
    <col min="2" max="2" width="8.5703125" customWidth="1"/>
    <col min="3" max="3" width="6.5703125" customWidth="1"/>
    <col min="4" max="4" width="10.28515625" customWidth="1"/>
    <col min="5" max="5" width="9.140625" customWidth="1"/>
    <col min="6" max="6" width="7.85546875" customWidth="1"/>
    <col min="7" max="7" width="9.5703125" customWidth="1"/>
    <col min="8" max="8" width="9.140625" customWidth="1"/>
    <col min="9" max="9" width="5.28515625" customWidth="1"/>
    <col min="10" max="10" width="1.85546875" customWidth="1"/>
    <col min="11" max="11" width="2.140625" customWidth="1"/>
    <col min="12" max="12" width="3.5703125" customWidth="1"/>
    <col min="13" max="13" width="18.42578125" customWidth="1"/>
    <col min="14" max="14" width="8.42578125" customWidth="1"/>
    <col min="15" max="15" width="6.28515625" customWidth="1"/>
    <col min="16" max="16" width="9.42578125" customWidth="1"/>
    <col min="17" max="17" width="8.28515625" customWidth="1"/>
    <col min="18" max="18" width="7.28515625" customWidth="1"/>
    <col min="19" max="19" width="9.5703125" customWidth="1"/>
    <col min="20" max="20" width="10.5703125" customWidth="1"/>
    <col min="21" max="21" width="8" hidden="1" customWidth="1"/>
    <col min="22" max="22" width="2.140625" customWidth="1"/>
    <col min="23" max="23" width="7" customWidth="1"/>
  </cols>
  <sheetData>
    <row r="1" spans="1:23" x14ac:dyDescent="0.25">
      <c r="H1" s="905" t="s">
        <v>316</v>
      </c>
      <c r="I1" s="905"/>
      <c r="J1" s="905"/>
      <c r="K1" s="905"/>
      <c r="M1" s="102"/>
      <c r="N1" s="79"/>
      <c r="O1" s="79"/>
      <c r="P1" s="79"/>
      <c r="Q1" s="79"/>
      <c r="R1" s="80"/>
      <c r="S1" s="81"/>
      <c r="T1" s="905" t="s">
        <v>316</v>
      </c>
      <c r="U1" s="905"/>
      <c r="V1" s="905"/>
      <c r="W1" s="905"/>
    </row>
    <row r="2" spans="1:23" ht="21.75" customHeight="1" x14ac:dyDescent="0.25">
      <c r="A2" s="896" t="s">
        <v>42</v>
      </c>
      <c r="B2" s="896"/>
      <c r="C2" s="896"/>
      <c r="D2" s="896"/>
      <c r="E2" s="896"/>
      <c r="F2" s="896"/>
      <c r="G2" s="896"/>
      <c r="H2" s="896"/>
      <c r="I2" s="896"/>
      <c r="J2" s="896"/>
      <c r="K2" s="896"/>
      <c r="L2" s="896" t="s">
        <v>44</v>
      </c>
      <c r="M2" s="896"/>
      <c r="N2" s="896"/>
      <c r="O2" s="896"/>
      <c r="P2" s="896"/>
      <c r="Q2" s="896"/>
      <c r="R2" s="896"/>
      <c r="S2" s="896"/>
      <c r="T2" s="896"/>
      <c r="U2" s="896"/>
      <c r="V2" s="102"/>
      <c r="W2" s="102"/>
    </row>
    <row r="3" spans="1:23" ht="12" customHeight="1" x14ac:dyDescent="0.25">
      <c r="A3" s="50"/>
      <c r="B3" s="1"/>
      <c r="C3" s="1"/>
      <c r="D3" s="1"/>
      <c r="E3" s="1"/>
      <c r="F3" s="2"/>
      <c r="M3" s="50"/>
      <c r="N3" s="8"/>
      <c r="O3" s="8"/>
      <c r="P3" s="8"/>
      <c r="Q3" s="8"/>
      <c r="R3" s="9"/>
    </row>
    <row r="4" spans="1:23" ht="15.75" customHeight="1" x14ac:dyDescent="0.25">
      <c r="A4" s="897"/>
      <c r="B4" s="897"/>
      <c r="C4" s="895" t="s">
        <v>19</v>
      </c>
      <c r="D4" s="895"/>
      <c r="E4" s="895"/>
      <c r="F4" s="895" t="s">
        <v>20</v>
      </c>
      <c r="G4" s="895"/>
      <c r="H4" s="895"/>
      <c r="I4" s="36"/>
      <c r="J4" s="89"/>
      <c r="K4" s="54"/>
      <c r="M4" s="898"/>
      <c r="N4" s="898"/>
      <c r="O4" s="895" t="s">
        <v>19</v>
      </c>
      <c r="P4" s="895"/>
      <c r="Q4" s="895"/>
      <c r="R4" s="895" t="s">
        <v>20</v>
      </c>
      <c r="S4" s="895"/>
      <c r="T4" s="895"/>
      <c r="U4" s="36"/>
      <c r="V4" s="53"/>
      <c r="W4" s="53"/>
    </row>
    <row r="5" spans="1:23" ht="15.75" customHeight="1" x14ac:dyDescent="0.25">
      <c r="A5" s="897"/>
      <c r="B5" s="897"/>
      <c r="C5" s="895" t="s">
        <v>13</v>
      </c>
      <c r="D5" s="895" t="s">
        <v>34</v>
      </c>
      <c r="E5" s="895"/>
      <c r="F5" s="895" t="s">
        <v>13</v>
      </c>
      <c r="G5" s="895" t="s">
        <v>34</v>
      </c>
      <c r="H5" s="895"/>
      <c r="I5" s="90"/>
      <c r="J5" s="90"/>
      <c r="K5" s="55"/>
      <c r="M5" s="898"/>
      <c r="N5" s="898"/>
      <c r="O5" s="895" t="s">
        <v>13</v>
      </c>
      <c r="P5" s="895" t="s">
        <v>34</v>
      </c>
      <c r="Q5" s="895"/>
      <c r="R5" s="895" t="s">
        <v>13</v>
      </c>
      <c r="S5" s="895" t="s">
        <v>34</v>
      </c>
      <c r="T5" s="895"/>
      <c r="U5" s="90"/>
      <c r="V5" s="55"/>
      <c r="W5" s="55"/>
    </row>
    <row r="6" spans="1:23" ht="15" customHeight="1" x14ac:dyDescent="0.25">
      <c r="A6" s="897"/>
      <c r="B6" s="897"/>
      <c r="C6" s="895"/>
      <c r="D6" s="85" t="s">
        <v>35</v>
      </c>
      <c r="E6" s="85" t="s">
        <v>36</v>
      </c>
      <c r="F6" s="895"/>
      <c r="G6" s="85" t="s">
        <v>35</v>
      </c>
      <c r="H6" s="85" t="s">
        <v>36</v>
      </c>
      <c r="I6" s="17"/>
      <c r="J6" s="7"/>
      <c r="K6" s="17"/>
      <c r="M6" s="898"/>
      <c r="N6" s="898"/>
      <c r="O6" s="895"/>
      <c r="P6" s="85" t="s">
        <v>35</v>
      </c>
      <c r="Q6" s="85" t="s">
        <v>36</v>
      </c>
      <c r="R6" s="895"/>
      <c r="S6" s="85" t="s">
        <v>35</v>
      </c>
      <c r="T6" s="85" t="s">
        <v>36</v>
      </c>
      <c r="U6" s="17"/>
      <c r="V6" s="7"/>
      <c r="W6" s="17"/>
    </row>
    <row r="7" spans="1:23" ht="15" customHeight="1" x14ac:dyDescent="0.25">
      <c r="A7" s="895" t="s">
        <v>37</v>
      </c>
      <c r="B7" s="95" t="s">
        <v>29</v>
      </c>
      <c r="C7" s="96" t="s">
        <v>14</v>
      </c>
      <c r="D7" s="96" t="s">
        <v>14</v>
      </c>
      <c r="E7" s="96" t="s">
        <v>14</v>
      </c>
      <c r="F7" s="96" t="s">
        <v>14</v>
      </c>
      <c r="G7" s="96" t="s">
        <v>14</v>
      </c>
      <c r="H7" s="96" t="s">
        <v>14</v>
      </c>
      <c r="I7" s="17"/>
      <c r="J7" s="7"/>
      <c r="K7" s="17"/>
      <c r="M7" s="895" t="s">
        <v>37</v>
      </c>
      <c r="N7" s="95" t="s">
        <v>29</v>
      </c>
      <c r="O7" s="96">
        <v>1.7</v>
      </c>
      <c r="P7" s="96">
        <v>2</v>
      </c>
      <c r="Q7" s="96">
        <v>1.3</v>
      </c>
      <c r="R7" s="96">
        <v>0.6</v>
      </c>
      <c r="S7" s="96">
        <v>0.7</v>
      </c>
      <c r="T7" s="96">
        <v>0.6</v>
      </c>
      <c r="U7" s="17"/>
      <c r="V7" s="7"/>
      <c r="W7" s="17"/>
    </row>
    <row r="8" spans="1:23" ht="15" customHeight="1" x14ac:dyDescent="0.25">
      <c r="A8" s="895"/>
      <c r="B8" s="95" t="s">
        <v>2</v>
      </c>
      <c r="C8" s="96" t="s">
        <v>14</v>
      </c>
      <c r="D8" s="96" t="s">
        <v>14</v>
      </c>
      <c r="E8" s="96" t="s">
        <v>14</v>
      </c>
      <c r="F8" s="96" t="s">
        <v>14</v>
      </c>
      <c r="G8" s="96" t="s">
        <v>14</v>
      </c>
      <c r="H8" s="96" t="s">
        <v>14</v>
      </c>
      <c r="I8" s="17"/>
      <c r="J8" s="7"/>
      <c r="K8" s="17"/>
      <c r="M8" s="895"/>
      <c r="N8" s="95" t="s">
        <v>2</v>
      </c>
      <c r="O8" s="96">
        <v>1.5</v>
      </c>
      <c r="P8" s="96">
        <v>1.9</v>
      </c>
      <c r="Q8" s="96">
        <v>1.2</v>
      </c>
      <c r="R8" s="96">
        <v>0.6</v>
      </c>
      <c r="S8" s="96">
        <v>0.7</v>
      </c>
      <c r="T8" s="96">
        <v>0.5</v>
      </c>
      <c r="U8" s="17"/>
      <c r="V8" s="7"/>
      <c r="W8" s="17"/>
    </row>
    <row r="9" spans="1:23" ht="15" customHeight="1" x14ac:dyDescent="0.25">
      <c r="A9" s="895"/>
      <c r="B9" s="97" t="s">
        <v>6</v>
      </c>
      <c r="C9" s="96" t="s">
        <v>14</v>
      </c>
      <c r="D9" s="96" t="s">
        <v>14</v>
      </c>
      <c r="E9" s="96" t="s">
        <v>14</v>
      </c>
      <c r="F9" s="96" t="s">
        <v>14</v>
      </c>
      <c r="G9" s="96" t="s">
        <v>14</v>
      </c>
      <c r="H9" s="96" t="s">
        <v>14</v>
      </c>
      <c r="I9" s="17"/>
      <c r="J9" s="7"/>
      <c r="K9" s="17"/>
      <c r="M9" s="895"/>
      <c r="N9" s="97" t="s">
        <v>6</v>
      </c>
      <c r="O9" s="96">
        <v>2.4</v>
      </c>
      <c r="P9" s="96">
        <v>2.6</v>
      </c>
      <c r="Q9" s="96">
        <v>2.2000000000000002</v>
      </c>
      <c r="R9" s="96">
        <v>0.8</v>
      </c>
      <c r="S9" s="96">
        <v>0.9</v>
      </c>
      <c r="T9" s="96">
        <v>0.7</v>
      </c>
      <c r="U9" s="17"/>
      <c r="V9" s="7"/>
      <c r="W9" s="17"/>
    </row>
    <row r="10" spans="1:23" ht="15" customHeight="1" x14ac:dyDescent="0.25">
      <c r="A10" s="895" t="s">
        <v>38</v>
      </c>
      <c r="B10" s="95" t="s">
        <v>29</v>
      </c>
      <c r="C10" s="96" t="s">
        <v>14</v>
      </c>
      <c r="D10" s="96" t="s">
        <v>14</v>
      </c>
      <c r="E10" s="96" t="s">
        <v>14</v>
      </c>
      <c r="F10" s="96" t="s">
        <v>14</v>
      </c>
      <c r="G10" s="96" t="s">
        <v>14</v>
      </c>
      <c r="H10" s="96" t="s">
        <v>14</v>
      </c>
      <c r="I10" s="17"/>
      <c r="J10" s="7"/>
      <c r="K10" s="17"/>
      <c r="M10" s="895" t="s">
        <v>38</v>
      </c>
      <c r="N10" s="95" t="s">
        <v>29</v>
      </c>
      <c r="O10" s="96">
        <v>2.9</v>
      </c>
      <c r="P10" s="96">
        <v>3.1</v>
      </c>
      <c r="Q10" s="96">
        <v>2.7</v>
      </c>
      <c r="R10" s="96">
        <v>2.7</v>
      </c>
      <c r="S10" s="96">
        <v>2.7</v>
      </c>
      <c r="T10" s="96">
        <v>2.6</v>
      </c>
      <c r="U10" s="17"/>
      <c r="V10" s="7"/>
      <c r="W10" s="17"/>
    </row>
    <row r="11" spans="1:23" ht="15" customHeight="1" x14ac:dyDescent="0.25">
      <c r="A11" s="895"/>
      <c r="B11" s="95" t="s">
        <v>2</v>
      </c>
      <c r="C11" s="96" t="s">
        <v>14</v>
      </c>
      <c r="D11" s="96" t="s">
        <v>14</v>
      </c>
      <c r="E11" s="96" t="s">
        <v>14</v>
      </c>
      <c r="F11" s="96" t="s">
        <v>14</v>
      </c>
      <c r="G11" s="96" t="s">
        <v>14</v>
      </c>
      <c r="H11" s="96" t="s">
        <v>14</v>
      </c>
      <c r="I11" s="17"/>
      <c r="J11" s="7"/>
      <c r="K11" s="17"/>
      <c r="M11" s="895"/>
      <c r="N11" s="95" t="s">
        <v>2</v>
      </c>
      <c r="O11" s="96">
        <v>2.1</v>
      </c>
      <c r="P11" s="96">
        <v>2.2000000000000002</v>
      </c>
      <c r="Q11" s="96">
        <v>2.1</v>
      </c>
      <c r="R11" s="96">
        <v>1.9</v>
      </c>
      <c r="S11" s="96">
        <v>1.9</v>
      </c>
      <c r="T11" s="96">
        <v>1.9</v>
      </c>
      <c r="U11" s="17"/>
      <c r="V11" s="7"/>
      <c r="W11" s="17"/>
    </row>
    <row r="12" spans="1:23" ht="15" customHeight="1" x14ac:dyDescent="0.25">
      <c r="A12" s="895"/>
      <c r="B12" s="97" t="s">
        <v>6</v>
      </c>
      <c r="C12" s="96" t="s">
        <v>14</v>
      </c>
      <c r="D12" s="96" t="s">
        <v>14</v>
      </c>
      <c r="E12" s="96" t="s">
        <v>14</v>
      </c>
      <c r="F12" s="96" t="s">
        <v>14</v>
      </c>
      <c r="G12" s="96" t="s">
        <v>14</v>
      </c>
      <c r="H12" s="96" t="s">
        <v>14</v>
      </c>
      <c r="I12" s="17"/>
      <c r="J12" s="7"/>
      <c r="K12" s="17"/>
      <c r="M12" s="895"/>
      <c r="N12" s="97" t="s">
        <v>6</v>
      </c>
      <c r="O12" s="96">
        <v>7.8</v>
      </c>
      <c r="P12" s="96">
        <v>8.3000000000000007</v>
      </c>
      <c r="Q12" s="96">
        <v>7.2</v>
      </c>
      <c r="R12" s="96">
        <v>9.6</v>
      </c>
      <c r="S12" s="96">
        <v>10.1</v>
      </c>
      <c r="T12" s="96">
        <v>9</v>
      </c>
      <c r="U12" s="17"/>
      <c r="V12" s="7"/>
      <c r="W12" s="17"/>
    </row>
    <row r="13" spans="1:23" ht="15" customHeight="1" x14ac:dyDescent="0.25">
      <c r="A13" s="895" t="s">
        <v>29</v>
      </c>
      <c r="B13" s="95" t="s">
        <v>29</v>
      </c>
      <c r="C13" s="96">
        <v>4.7</v>
      </c>
      <c r="D13" s="96">
        <v>5</v>
      </c>
      <c r="E13" s="96">
        <v>4.4000000000000004</v>
      </c>
      <c r="F13" s="96">
        <v>3.3</v>
      </c>
      <c r="G13" s="96">
        <v>3.2</v>
      </c>
      <c r="H13" s="96">
        <v>3.3</v>
      </c>
      <c r="I13" s="17"/>
      <c r="J13" s="7"/>
      <c r="K13" s="17"/>
      <c r="M13" s="895" t="s">
        <v>29</v>
      </c>
      <c r="N13" s="95" t="s">
        <v>29</v>
      </c>
      <c r="O13" s="96">
        <v>4.5999999999999996</v>
      </c>
      <c r="P13" s="96">
        <v>5.0999999999999996</v>
      </c>
      <c r="Q13" s="96">
        <v>4</v>
      </c>
      <c r="R13" s="96">
        <v>3.3</v>
      </c>
      <c r="S13" s="96">
        <v>3.5</v>
      </c>
      <c r="T13" s="96">
        <v>3.1</v>
      </c>
      <c r="U13" s="17"/>
      <c r="V13" s="7"/>
      <c r="W13" s="17"/>
    </row>
    <row r="14" spans="1:23" ht="15" customHeight="1" x14ac:dyDescent="0.25">
      <c r="A14" s="895"/>
      <c r="B14" s="95" t="s">
        <v>2</v>
      </c>
      <c r="C14" s="96">
        <v>3.9</v>
      </c>
      <c r="D14" s="96">
        <v>3.9</v>
      </c>
      <c r="E14" s="96">
        <v>3.9</v>
      </c>
      <c r="F14" s="96">
        <v>2.6</v>
      </c>
      <c r="G14" s="96">
        <v>2.5</v>
      </c>
      <c r="H14" s="96">
        <v>2.7</v>
      </c>
      <c r="I14" s="17"/>
      <c r="J14" s="7"/>
      <c r="K14" s="17"/>
      <c r="M14" s="895"/>
      <c r="N14" s="95" t="s">
        <v>2</v>
      </c>
      <c r="O14" s="96">
        <v>3.7</v>
      </c>
      <c r="P14" s="96">
        <v>4.0999999999999996</v>
      </c>
      <c r="Q14" s="96">
        <v>3.2</v>
      </c>
      <c r="R14" s="96">
        <v>2.5</v>
      </c>
      <c r="S14" s="96">
        <v>2.6</v>
      </c>
      <c r="T14" s="96">
        <v>2.4</v>
      </c>
      <c r="U14" s="17"/>
      <c r="V14" s="7"/>
      <c r="W14" s="17"/>
    </row>
    <row r="15" spans="1:23" ht="15" customHeight="1" x14ac:dyDescent="0.25">
      <c r="A15" s="895"/>
      <c r="B15" s="97" t="s">
        <v>6</v>
      </c>
      <c r="C15" s="96">
        <v>12.5</v>
      </c>
      <c r="D15" s="96" t="s">
        <v>14</v>
      </c>
      <c r="E15" s="96" t="s">
        <v>14</v>
      </c>
      <c r="F15" s="96" t="s">
        <v>14</v>
      </c>
      <c r="G15" s="96" t="s">
        <v>14</v>
      </c>
      <c r="H15" s="96" t="s">
        <v>14</v>
      </c>
      <c r="I15" s="17"/>
      <c r="J15" s="7"/>
      <c r="K15" s="17"/>
      <c r="M15" s="895"/>
      <c r="N15" s="97" t="s">
        <v>6</v>
      </c>
      <c r="O15" s="96">
        <v>10.199999999999999</v>
      </c>
      <c r="P15" s="96">
        <v>10.9</v>
      </c>
      <c r="Q15" s="96">
        <v>9.4</v>
      </c>
      <c r="R15" s="96">
        <v>10.4</v>
      </c>
      <c r="S15" s="96">
        <v>11</v>
      </c>
      <c r="T15" s="96">
        <v>9.6999999999999993</v>
      </c>
      <c r="U15" s="17"/>
      <c r="V15" s="7"/>
      <c r="W15" s="17"/>
    </row>
    <row r="16" spans="1:23" ht="15" customHeight="1" x14ac:dyDescent="0.25">
      <c r="A16" s="3" t="s">
        <v>16</v>
      </c>
      <c r="I16" s="17"/>
      <c r="J16" s="7"/>
      <c r="K16" s="17"/>
      <c r="M16" s="3" t="s">
        <v>16</v>
      </c>
      <c r="U16" s="17"/>
      <c r="V16" s="7"/>
      <c r="W16" s="17"/>
    </row>
    <row r="17" spans="1:23" x14ac:dyDescent="0.25">
      <c r="A17" s="4" t="s">
        <v>4</v>
      </c>
      <c r="I17" s="17"/>
      <c r="J17" s="7"/>
      <c r="K17" s="17"/>
      <c r="M17" s="4" t="s">
        <v>4</v>
      </c>
      <c r="U17" s="17"/>
      <c r="V17" s="7"/>
      <c r="W17" s="17"/>
    </row>
    <row r="18" spans="1:23" x14ac:dyDescent="0.25">
      <c r="A18" s="93"/>
      <c r="B18" s="94"/>
      <c r="C18" s="94"/>
      <c r="D18" s="94"/>
      <c r="E18" s="94"/>
      <c r="F18" s="94"/>
      <c r="G18" s="94"/>
      <c r="H18" s="43"/>
      <c r="I18" s="17"/>
      <c r="J18" s="91"/>
      <c r="K18" s="17"/>
      <c r="M18" s="93"/>
      <c r="N18" s="94"/>
      <c r="O18" s="94"/>
      <c r="P18" s="94"/>
      <c r="Q18" s="94"/>
      <c r="R18" s="94"/>
      <c r="S18" s="94"/>
      <c r="T18" s="43"/>
      <c r="U18" s="17"/>
      <c r="V18" s="56"/>
      <c r="W18" s="17"/>
    </row>
    <row r="19" spans="1:23" x14ac:dyDescent="0.25">
      <c r="A19" s="93"/>
      <c r="B19" s="94"/>
      <c r="C19" s="94"/>
      <c r="D19" s="94"/>
      <c r="E19" s="94"/>
      <c r="F19" s="94"/>
      <c r="G19" s="94"/>
      <c r="H19" s="42"/>
      <c r="I19" s="42"/>
      <c r="J19" s="42"/>
      <c r="M19" s="93"/>
      <c r="N19" s="94"/>
      <c r="O19" s="94"/>
      <c r="P19" s="94"/>
      <c r="Q19" s="94"/>
      <c r="R19" s="94"/>
      <c r="S19" s="94"/>
      <c r="T19" s="42"/>
      <c r="U19" s="42"/>
    </row>
    <row r="20" spans="1:23" x14ac:dyDescent="0.25">
      <c r="A20" s="39"/>
      <c r="B20" s="42"/>
      <c r="C20" s="42"/>
      <c r="D20" s="42"/>
      <c r="E20" s="42"/>
      <c r="F20" s="42"/>
      <c r="G20" s="42"/>
      <c r="H20" s="42"/>
      <c r="I20" s="42"/>
      <c r="J20" s="42"/>
      <c r="M20" s="39"/>
      <c r="N20" s="42"/>
      <c r="O20" s="42"/>
      <c r="P20" s="42"/>
      <c r="Q20" s="42"/>
      <c r="R20" s="42"/>
      <c r="S20" s="42"/>
      <c r="T20" s="42"/>
      <c r="U20" s="42"/>
    </row>
    <row r="21" spans="1:23" x14ac:dyDescent="0.25">
      <c r="A21" s="66"/>
      <c r="B21" s="66"/>
      <c r="C21" s="99" t="s">
        <v>19</v>
      </c>
      <c r="D21" s="99" t="s">
        <v>20</v>
      </c>
      <c r="E21" s="42"/>
      <c r="F21" s="42"/>
      <c r="G21" s="42"/>
      <c r="H21" s="42"/>
      <c r="I21" s="42"/>
      <c r="J21" s="42"/>
      <c r="M21" s="106"/>
      <c r="N21" s="106"/>
      <c r="O21" s="106" t="s">
        <v>19</v>
      </c>
      <c r="P21" s="106" t="s">
        <v>20</v>
      </c>
      <c r="Q21" s="42"/>
      <c r="R21" s="42"/>
      <c r="S21" s="42"/>
      <c r="T21" s="42"/>
      <c r="U21" s="42"/>
    </row>
    <row r="22" spans="1:23" s="5" customFormat="1" ht="23.25" x14ac:dyDescent="0.25">
      <c r="A22" s="894" t="s">
        <v>40</v>
      </c>
      <c r="B22" s="100" t="s">
        <v>2</v>
      </c>
      <c r="C22" s="88" t="str">
        <f>C8</f>
        <v>X</v>
      </c>
      <c r="D22" s="88" t="str">
        <f>F8</f>
        <v>X</v>
      </c>
      <c r="L22"/>
      <c r="M22" s="894" t="s">
        <v>40</v>
      </c>
      <c r="N22" s="107" t="s">
        <v>2</v>
      </c>
      <c r="O22" s="108">
        <f>O8</f>
        <v>1.5</v>
      </c>
      <c r="P22" s="108">
        <f>R8</f>
        <v>0.6</v>
      </c>
      <c r="Q22" s="42"/>
      <c r="R22" s="42"/>
      <c r="S22" s="42"/>
      <c r="T22" s="42"/>
      <c r="U22" s="42"/>
      <c r="V22"/>
      <c r="W22"/>
    </row>
    <row r="23" spans="1:23" s="5" customFormat="1" ht="28.5" customHeight="1" x14ac:dyDescent="0.25">
      <c r="A23" s="894"/>
      <c r="B23" s="101" t="s">
        <v>6</v>
      </c>
      <c r="C23" s="88" t="str">
        <f>C9</f>
        <v>X</v>
      </c>
      <c r="D23" s="88" t="str">
        <f>F9</f>
        <v>X</v>
      </c>
      <c r="E23" s="6"/>
      <c r="M23" s="894"/>
      <c r="N23" s="109" t="s">
        <v>6</v>
      </c>
      <c r="O23" s="108">
        <f>O9</f>
        <v>2.4</v>
      </c>
      <c r="P23" s="108">
        <f>R9</f>
        <v>0.8</v>
      </c>
      <c r="Q23" s="104"/>
      <c r="R23" s="42"/>
      <c r="S23" s="42"/>
      <c r="T23" s="42"/>
      <c r="U23" s="42"/>
    </row>
    <row r="24" spans="1:23" s="5" customFormat="1" ht="23.25" x14ac:dyDescent="0.25">
      <c r="A24" s="894" t="s">
        <v>41</v>
      </c>
      <c r="B24" s="100" t="s">
        <v>2</v>
      </c>
      <c r="C24" s="88" t="str">
        <f>C11</f>
        <v>X</v>
      </c>
      <c r="D24" s="88" t="str">
        <f>F11</f>
        <v>X</v>
      </c>
      <c r="E24" s="7"/>
      <c r="L24" s="62"/>
      <c r="M24" s="894" t="s">
        <v>41</v>
      </c>
      <c r="N24" s="107" t="s">
        <v>2</v>
      </c>
      <c r="O24" s="108">
        <f>O11</f>
        <v>2.1</v>
      </c>
      <c r="P24" s="108">
        <f>R11</f>
        <v>1.9</v>
      </c>
      <c r="Q24" s="105"/>
      <c r="R24" s="105"/>
      <c r="S24" s="42"/>
      <c r="T24" s="42"/>
      <c r="U24" s="42"/>
    </row>
    <row r="25" spans="1:23" s="5" customFormat="1" ht="15" customHeight="1" x14ac:dyDescent="0.25">
      <c r="A25" s="894"/>
      <c r="B25" s="101" t="s">
        <v>6</v>
      </c>
      <c r="C25" s="88" t="str">
        <f>C12</f>
        <v>X</v>
      </c>
      <c r="D25" s="88" t="str">
        <f>F12</f>
        <v>X</v>
      </c>
      <c r="E25" s="894"/>
      <c r="F25" s="894"/>
      <c r="L25" s="62"/>
      <c r="M25" s="894"/>
      <c r="N25" s="109" t="s">
        <v>6</v>
      </c>
      <c r="O25" s="108">
        <f>O12</f>
        <v>7.8</v>
      </c>
      <c r="P25" s="108">
        <f>R12</f>
        <v>9.6</v>
      </c>
      <c r="Q25" s="105"/>
      <c r="R25" s="105"/>
      <c r="S25" s="42"/>
      <c r="T25" s="42"/>
      <c r="U25" s="42"/>
    </row>
    <row r="26" spans="1:23" s="5" customFormat="1" x14ac:dyDescent="0.25">
      <c r="A26" s="62"/>
      <c r="B26" s="62"/>
      <c r="C26" s="62"/>
      <c r="D26" s="62"/>
      <c r="E26" s="894"/>
      <c r="F26" s="894"/>
      <c r="M26" s="47"/>
      <c r="N26" s="94"/>
      <c r="O26" s="94"/>
      <c r="P26" s="94"/>
      <c r="Q26" s="94"/>
      <c r="R26" s="94"/>
      <c r="S26" s="42"/>
      <c r="T26" s="42"/>
      <c r="U26" s="42"/>
    </row>
    <row r="27" spans="1:23" s="5" customFormat="1" x14ac:dyDescent="0.25">
      <c r="A27" s="57"/>
      <c r="B27" s="58"/>
      <c r="C27" s="58"/>
      <c r="D27" s="58"/>
      <c r="E27" s="58"/>
      <c r="F27" s="58"/>
      <c r="M27" s="47"/>
      <c r="N27" s="94"/>
      <c r="O27" s="94"/>
      <c r="P27" s="94"/>
      <c r="Q27" s="94"/>
      <c r="R27" s="94"/>
      <c r="S27" s="42"/>
      <c r="T27" s="42"/>
      <c r="U27" s="42"/>
    </row>
    <row r="28" spans="1:23" s="5" customFormat="1" x14ac:dyDescent="0.25">
      <c r="A28" s="47"/>
      <c r="B28" s="58"/>
      <c r="C28" s="58"/>
      <c r="D28" s="58"/>
      <c r="E28" s="58"/>
      <c r="F28" s="58"/>
      <c r="M28" s="42"/>
      <c r="N28" s="42"/>
      <c r="O28" s="42"/>
      <c r="P28" s="42"/>
      <c r="Q28" s="42"/>
      <c r="R28" s="42"/>
      <c r="S28" s="42"/>
      <c r="T28" s="42"/>
      <c r="U28" s="42"/>
    </row>
    <row r="29" spans="1:23" s="5" customFormat="1" x14ac:dyDescent="0.25">
      <c r="M29" s="42"/>
      <c r="N29" s="42"/>
      <c r="O29" s="42"/>
      <c r="P29" s="42"/>
      <c r="Q29" s="42"/>
      <c r="R29" s="42"/>
      <c r="S29" s="42"/>
      <c r="T29" s="42"/>
      <c r="U29" s="42"/>
    </row>
    <row r="30" spans="1:23" s="5" customFormat="1" x14ac:dyDescent="0.25">
      <c r="M30" s="42"/>
      <c r="N30" s="42"/>
      <c r="O30" s="42"/>
      <c r="P30" s="42"/>
      <c r="Q30" s="42"/>
      <c r="R30" s="42"/>
      <c r="S30" s="42"/>
      <c r="T30" s="42"/>
      <c r="U30" s="42"/>
    </row>
    <row r="31" spans="1:23" s="5" customFormat="1" x14ac:dyDescent="0.25">
      <c r="M31" s="42"/>
      <c r="N31" s="42"/>
      <c r="O31" s="42"/>
      <c r="P31" s="42"/>
      <c r="Q31" s="42"/>
      <c r="R31" s="42"/>
      <c r="S31" s="42"/>
      <c r="T31" s="42"/>
      <c r="U31" s="42"/>
    </row>
    <row r="32" spans="1:23" s="5" customFormat="1" x14ac:dyDescent="0.25">
      <c r="M32" s="42"/>
      <c r="N32" s="42"/>
      <c r="O32" s="42"/>
      <c r="P32" s="42"/>
      <c r="Q32" s="42"/>
      <c r="R32" s="42"/>
      <c r="S32" s="42"/>
      <c r="T32" s="42"/>
      <c r="U32" s="42"/>
    </row>
    <row r="33" spans="1:23" s="5" customFormat="1" x14ac:dyDescent="0.25">
      <c r="M33" s="42"/>
      <c r="N33" s="42"/>
      <c r="O33" s="42"/>
      <c r="P33" s="42"/>
      <c r="Q33" s="42"/>
      <c r="R33" s="42"/>
      <c r="S33" s="42"/>
      <c r="T33" s="42"/>
      <c r="U33" s="42"/>
    </row>
    <row r="34" spans="1:23" s="5" customFormat="1" x14ac:dyDescent="0.25">
      <c r="M34" s="42"/>
      <c r="N34" s="42"/>
      <c r="O34" s="42"/>
      <c r="P34" s="42"/>
      <c r="Q34" s="42"/>
      <c r="R34" s="42"/>
      <c r="S34" s="42"/>
      <c r="T34" s="42"/>
      <c r="U34" s="42"/>
    </row>
    <row r="35" spans="1:23" s="5" customFormat="1" x14ac:dyDescent="0.25">
      <c r="M35" s="42"/>
      <c r="N35" s="42"/>
      <c r="O35" s="42"/>
      <c r="P35" s="42"/>
      <c r="Q35" s="42"/>
      <c r="R35" s="42"/>
      <c r="S35" s="42"/>
      <c r="T35" s="42"/>
      <c r="U35" s="42"/>
    </row>
    <row r="36" spans="1:23" s="5" customFormat="1" x14ac:dyDescent="0.25">
      <c r="N36" s="42"/>
      <c r="O36" s="42"/>
      <c r="P36" s="42"/>
      <c r="Q36" s="42"/>
      <c r="R36" s="42"/>
      <c r="S36" s="42"/>
      <c r="T36" s="42"/>
      <c r="U36" s="42"/>
    </row>
    <row r="37" spans="1:23" s="5" customFormat="1" x14ac:dyDescent="0.25">
      <c r="A37" s="3" t="s">
        <v>16</v>
      </c>
      <c r="M37" s="3" t="s">
        <v>16</v>
      </c>
      <c r="N37" s="42"/>
      <c r="O37" s="42"/>
      <c r="P37" s="42"/>
      <c r="Q37" s="42"/>
      <c r="R37" s="42"/>
      <c r="S37" s="42"/>
      <c r="T37" s="42"/>
      <c r="U37" s="42"/>
    </row>
    <row r="38" spans="1:23" s="5" customFormat="1" x14ac:dyDescent="0.25">
      <c r="A38" s="4" t="s">
        <v>4</v>
      </c>
      <c r="M38" s="4" t="s">
        <v>4</v>
      </c>
      <c r="N38" s="42"/>
      <c r="O38" s="42"/>
      <c r="P38" s="42"/>
      <c r="Q38" s="42"/>
      <c r="R38" s="42"/>
      <c r="S38" s="42"/>
      <c r="T38" s="42"/>
      <c r="U38" s="42"/>
    </row>
    <row r="39" spans="1:23" s="5" customFormat="1" x14ac:dyDescent="0.25">
      <c r="M39" s="42"/>
      <c r="N39" s="42"/>
      <c r="O39" s="42"/>
      <c r="P39" s="42"/>
      <c r="Q39" s="42"/>
      <c r="R39" s="42"/>
      <c r="S39" s="42"/>
      <c r="T39" s="42"/>
      <c r="U39" s="42"/>
    </row>
    <row r="40" spans="1:23" s="5" customFormat="1" x14ac:dyDescent="0.25">
      <c r="M40" s="42"/>
      <c r="N40" s="42"/>
      <c r="O40" s="42"/>
      <c r="P40" s="42"/>
      <c r="Q40" s="42"/>
      <c r="R40" s="42"/>
      <c r="S40" s="42"/>
      <c r="T40" s="42"/>
      <c r="U40" s="42"/>
    </row>
    <row r="41" spans="1:23" s="5" customFormat="1" x14ac:dyDescent="0.25">
      <c r="A41" s="3"/>
      <c r="M41" s="39"/>
      <c r="N41" s="42"/>
      <c r="O41" s="42"/>
      <c r="P41" s="42"/>
      <c r="Q41" s="42"/>
      <c r="R41" s="42"/>
      <c r="S41" s="42"/>
      <c r="T41" s="42"/>
      <c r="U41" s="42"/>
    </row>
    <row r="42" spans="1:23" s="5" customFormat="1" x14ac:dyDescent="0.25">
      <c r="A42" s="4"/>
      <c r="M42" s="41"/>
      <c r="N42" s="42"/>
      <c r="O42" s="42"/>
      <c r="P42" s="42"/>
      <c r="Q42" s="42"/>
      <c r="R42" s="42"/>
      <c r="S42" s="42"/>
      <c r="T42" s="42"/>
      <c r="U42" s="42"/>
    </row>
    <row r="43" spans="1:23" s="5" customFormat="1" x14ac:dyDescent="0.25">
      <c r="A43" s="4"/>
      <c r="M43" s="42"/>
      <c r="N43" s="42"/>
      <c r="O43" s="42"/>
      <c r="P43" s="42"/>
      <c r="Q43" s="42"/>
      <c r="R43" s="42"/>
      <c r="S43" s="42"/>
      <c r="T43" s="42"/>
      <c r="U43" s="42"/>
    </row>
    <row r="44" spans="1:23" x14ac:dyDescent="0.25">
      <c r="A44" s="4"/>
      <c r="L44" s="5"/>
      <c r="M44" s="5"/>
      <c r="N44" s="5"/>
      <c r="O44" s="5"/>
      <c r="P44" s="5"/>
      <c r="Q44" s="5"/>
      <c r="R44" s="5"/>
      <c r="S44" s="5"/>
      <c r="T44" s="5"/>
      <c r="U44" s="5"/>
      <c r="V44" s="5"/>
      <c r="W44" s="5"/>
    </row>
    <row r="45" spans="1:23" x14ac:dyDescent="0.25">
      <c r="H45" s="905" t="s">
        <v>316</v>
      </c>
      <c r="I45" s="905"/>
      <c r="J45" s="905"/>
      <c r="K45" s="905"/>
      <c r="L45" s="5"/>
      <c r="M45" s="5"/>
      <c r="N45" s="5"/>
      <c r="O45" s="5"/>
      <c r="P45" s="5"/>
      <c r="Q45" s="5"/>
      <c r="R45" s="5"/>
      <c r="S45" s="5"/>
      <c r="T45" s="905" t="s">
        <v>316</v>
      </c>
      <c r="U45" s="905"/>
      <c r="V45" s="905"/>
      <c r="W45" s="905"/>
    </row>
  </sheetData>
  <mergeCells count="32">
    <mergeCell ref="L2:U2"/>
    <mergeCell ref="O4:Q4"/>
    <mergeCell ref="R4:T4"/>
    <mergeCell ref="P5:Q5"/>
    <mergeCell ref="S5:T5"/>
    <mergeCell ref="O5:O6"/>
    <mergeCell ref="R5:R6"/>
    <mergeCell ref="A22:A23"/>
    <mergeCell ref="A24:A25"/>
    <mergeCell ref="M24:M25"/>
    <mergeCell ref="F4:H4"/>
    <mergeCell ref="M4:N6"/>
    <mergeCell ref="M10:M12"/>
    <mergeCell ref="M13:M15"/>
    <mergeCell ref="M22:M23"/>
    <mergeCell ref="M7:M9"/>
    <mergeCell ref="H1:K1"/>
    <mergeCell ref="T1:W1"/>
    <mergeCell ref="T45:W45"/>
    <mergeCell ref="H45:K45"/>
    <mergeCell ref="E25:E26"/>
    <mergeCell ref="A2:K2"/>
    <mergeCell ref="C5:C6"/>
    <mergeCell ref="F5:F6"/>
    <mergeCell ref="A4:B6"/>
    <mergeCell ref="C4:E4"/>
    <mergeCell ref="D5:E5"/>
    <mergeCell ref="G5:H5"/>
    <mergeCell ref="F25:F26"/>
    <mergeCell ref="A7:A9"/>
    <mergeCell ref="A10:A12"/>
    <mergeCell ref="A13:A15"/>
  </mergeCells>
  <hyperlinks>
    <hyperlink ref="H1:K1" location="Inhalt_Jugendliche!A1" display="zurück zur Übersicht"/>
    <hyperlink ref="T1:W1" location="Inhalt_Jugendliche!A1" display="zurück zur Übersicht"/>
    <hyperlink ref="H45:K45" location="Inhalt_Jugendliche!A1" display="zurück zur Übersicht"/>
    <hyperlink ref="T45:W45" location="Inhalt_Jugendliche!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7"/>
  <sheetViews>
    <sheetView showGridLines="0" view="pageLayout" zoomScale="70" zoomScaleNormal="100" zoomScalePageLayoutView="70" workbookViewId="0">
      <selection activeCell="A2" sqref="A2:J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96" t="s">
        <v>294</v>
      </c>
      <c r="B2" s="996"/>
      <c r="C2" s="996"/>
      <c r="D2" s="996"/>
      <c r="E2" s="996"/>
      <c r="F2" s="996"/>
      <c r="G2" s="996"/>
      <c r="H2" s="996"/>
      <c r="I2" s="996"/>
      <c r="J2" s="996"/>
      <c r="K2" s="996" t="s">
        <v>295</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34.5" customHeight="1" x14ac:dyDescent="0.25">
      <c r="A5" s="1010"/>
      <c r="B5" s="1010"/>
      <c r="C5" s="1012"/>
      <c r="D5" s="1016" t="s">
        <v>35</v>
      </c>
      <c r="E5" s="1016"/>
      <c r="F5" s="1016" t="s">
        <v>36</v>
      </c>
      <c r="G5" s="1016"/>
      <c r="H5" s="89"/>
      <c r="I5" s="111"/>
      <c r="J5" s="38"/>
      <c r="K5" s="1010"/>
      <c r="L5" s="1010"/>
      <c r="M5" s="1012"/>
      <c r="N5" s="1016" t="s">
        <v>35</v>
      </c>
      <c r="O5" s="1016"/>
      <c r="P5" s="1016" t="s">
        <v>36</v>
      </c>
      <c r="Q5" s="1016"/>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14">
        <v>1938</v>
      </c>
      <c r="C7" s="232">
        <v>0.84776902887139105</v>
      </c>
      <c r="D7" s="233">
        <v>1172</v>
      </c>
      <c r="E7" s="232">
        <v>0.85174418604651159</v>
      </c>
      <c r="F7" s="233">
        <v>766</v>
      </c>
      <c r="G7" s="232">
        <v>0.84175824175824177</v>
      </c>
      <c r="H7" s="218"/>
      <c r="I7" s="17"/>
      <c r="J7" s="7"/>
      <c r="K7" s="183" t="s">
        <v>147</v>
      </c>
      <c r="L7" s="214">
        <v>37123</v>
      </c>
      <c r="M7" s="232">
        <v>0.82025277299041055</v>
      </c>
      <c r="N7" s="233">
        <v>19424</v>
      </c>
      <c r="O7" s="232">
        <v>0.81596303297626549</v>
      </c>
      <c r="P7" s="233">
        <v>17699</v>
      </c>
      <c r="Q7" s="232">
        <v>0.82501281871999255</v>
      </c>
      <c r="R7" s="222"/>
      <c r="S7" s="17"/>
      <c r="T7" s="7"/>
      <c r="U7" s="7"/>
      <c r="V7" s="7"/>
    </row>
    <row r="8" spans="1:22" ht="15" customHeight="1" x14ac:dyDescent="0.2">
      <c r="A8" s="183" t="s">
        <v>148</v>
      </c>
      <c r="B8" s="214">
        <v>348</v>
      </c>
      <c r="C8" s="232">
        <v>0.15223097112860892</v>
      </c>
      <c r="D8" s="233">
        <v>204</v>
      </c>
      <c r="E8" s="232">
        <v>0.14825581395348839</v>
      </c>
      <c r="F8" s="233">
        <v>144</v>
      </c>
      <c r="G8" s="232">
        <v>0.15824175824175823</v>
      </c>
      <c r="H8" s="218"/>
      <c r="I8" s="17"/>
      <c r="J8" s="7"/>
      <c r="K8" s="183" t="s">
        <v>148</v>
      </c>
      <c r="L8" s="214">
        <v>8135</v>
      </c>
      <c r="M8" s="232">
        <v>0.17974722700958948</v>
      </c>
      <c r="N8" s="233">
        <v>4381</v>
      </c>
      <c r="O8" s="232">
        <v>0.18403696702373451</v>
      </c>
      <c r="P8" s="233">
        <v>3754</v>
      </c>
      <c r="Q8" s="232">
        <v>0.17498718128000745</v>
      </c>
      <c r="R8" s="222"/>
      <c r="S8" s="17"/>
      <c r="T8" s="7"/>
      <c r="U8" s="7"/>
      <c r="V8" s="7"/>
    </row>
    <row r="9" spans="1:22" ht="15" customHeight="1" x14ac:dyDescent="0.2">
      <c r="A9" s="216" t="s">
        <v>105</v>
      </c>
      <c r="B9" s="214">
        <v>2286</v>
      </c>
      <c r="C9" s="232">
        <v>1</v>
      </c>
      <c r="D9" s="233">
        <v>1376</v>
      </c>
      <c r="E9" s="232">
        <v>1</v>
      </c>
      <c r="F9" s="233">
        <v>910</v>
      </c>
      <c r="G9" s="232">
        <v>1</v>
      </c>
      <c r="H9" s="218"/>
      <c r="I9" s="17"/>
      <c r="J9" s="40"/>
      <c r="K9" s="216" t="s">
        <v>105</v>
      </c>
      <c r="L9" s="214">
        <v>45258</v>
      </c>
      <c r="M9" s="232">
        <v>1</v>
      </c>
      <c r="N9" s="233">
        <v>23805</v>
      </c>
      <c r="O9" s="232">
        <v>1</v>
      </c>
      <c r="P9" s="233">
        <v>21453</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4" t="s">
        <v>4</v>
      </c>
      <c r="B11"/>
      <c r="C11"/>
      <c r="D11"/>
      <c r="E11"/>
      <c r="F11"/>
      <c r="G11"/>
      <c r="H11" s="42"/>
      <c r="I11" s="42"/>
      <c r="J11" s="64"/>
      <c r="K11" s="4" t="s">
        <v>4</v>
      </c>
      <c r="L11"/>
      <c r="M11"/>
      <c r="N11"/>
      <c r="O11"/>
      <c r="P11"/>
      <c r="Q11"/>
      <c r="R11" s="42"/>
      <c r="S11" s="42"/>
      <c r="T11" s="64"/>
      <c r="U11" s="64"/>
      <c r="V11" s="64"/>
    </row>
    <row r="12" spans="1:22" ht="15" customHeight="1" x14ac:dyDescent="0.25">
      <c r="A12" s="39"/>
      <c r="B12" s="209"/>
      <c r="C12" s="210"/>
      <c r="D12" s="122"/>
      <c r="E12" s="210"/>
      <c r="F12" s="113"/>
      <c r="G12" s="94"/>
      <c r="H12" s="113"/>
      <c r="I12" s="64"/>
      <c r="J12" s="64"/>
      <c r="K12" s="4"/>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285" t="s">
        <v>147</v>
      </c>
      <c r="B16" s="129">
        <f>B7</f>
        <v>1938</v>
      </c>
      <c r="C16" s="129">
        <f>D7</f>
        <v>1172</v>
      </c>
      <c r="D16" s="129">
        <f>F7</f>
        <v>766</v>
      </c>
      <c r="E16" s="129"/>
      <c r="F16" s="129"/>
      <c r="G16" s="129"/>
      <c r="H16" s="113"/>
      <c r="I16" s="40"/>
      <c r="J16" s="40"/>
      <c r="K16" s="285" t="s">
        <v>147</v>
      </c>
      <c r="L16" s="129">
        <f>L7</f>
        <v>37123</v>
      </c>
      <c r="M16" s="129">
        <f>N7</f>
        <v>19424</v>
      </c>
      <c r="N16" s="129">
        <f>P7</f>
        <v>17699</v>
      </c>
      <c r="O16" s="227"/>
      <c r="P16" s="210"/>
      <c r="Q16" s="113"/>
      <c r="R16" s="94"/>
      <c r="S16" s="113"/>
      <c r="T16" s="40"/>
    </row>
    <row r="17" spans="1:20" s="5" customFormat="1" ht="15" customHeight="1" x14ac:dyDescent="0.25">
      <c r="A17" s="47" t="s">
        <v>148</v>
      </c>
      <c r="B17" s="129">
        <f t="shared" ref="B17:B18" si="0">B8</f>
        <v>348</v>
      </c>
      <c r="C17" s="129">
        <f t="shared" ref="C17:C18" si="1">D8</f>
        <v>204</v>
      </c>
      <c r="D17" s="129">
        <f t="shared" ref="D17:D18" si="2">F8</f>
        <v>144</v>
      </c>
      <c r="E17" s="218"/>
      <c r="F17" s="218"/>
      <c r="G17" s="218"/>
      <c r="H17" s="113"/>
      <c r="I17" s="42"/>
      <c r="J17" s="42"/>
      <c r="K17" s="47" t="s">
        <v>148</v>
      </c>
      <c r="L17" s="129">
        <f t="shared" ref="L17:L18" si="3">L8</f>
        <v>8135</v>
      </c>
      <c r="M17" s="129">
        <f t="shared" ref="M17:M18" si="4">N8</f>
        <v>4381</v>
      </c>
      <c r="N17" s="129">
        <f t="shared" ref="N17:N18" si="5">P8</f>
        <v>3754</v>
      </c>
      <c r="O17" s="222"/>
      <c r="P17" s="210"/>
      <c r="Q17" s="113"/>
      <c r="R17" s="94"/>
      <c r="S17" s="113"/>
      <c r="T17" s="42"/>
    </row>
    <row r="18" spans="1:20" s="5" customFormat="1" ht="15" customHeight="1" x14ac:dyDescent="0.25">
      <c r="A18" s="47" t="s">
        <v>105</v>
      </c>
      <c r="B18" s="129">
        <f t="shared" si="0"/>
        <v>2286</v>
      </c>
      <c r="C18" s="129">
        <f t="shared" si="1"/>
        <v>1376</v>
      </c>
      <c r="D18" s="129">
        <f t="shared" si="2"/>
        <v>910</v>
      </c>
      <c r="E18" s="218"/>
      <c r="F18" s="218"/>
      <c r="G18" s="218"/>
      <c r="H18" s="113"/>
      <c r="I18" s="40"/>
      <c r="J18" s="42"/>
      <c r="K18" s="47" t="s">
        <v>105</v>
      </c>
      <c r="L18" s="129">
        <f t="shared" si="3"/>
        <v>45258</v>
      </c>
      <c r="M18" s="129">
        <f t="shared" si="4"/>
        <v>23805</v>
      </c>
      <c r="N18" s="129">
        <f t="shared" si="5"/>
        <v>21453</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4" t="s">
        <v>4</v>
      </c>
      <c r="B30" s="42"/>
      <c r="C30" s="42"/>
      <c r="D30" s="42"/>
      <c r="E30" s="42"/>
      <c r="F30" s="42"/>
      <c r="G30" s="42"/>
      <c r="H30" s="42"/>
      <c r="I30" s="42"/>
      <c r="J30" s="42"/>
      <c r="K30" s="4"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6">
    <mergeCell ref="H1:J1"/>
    <mergeCell ref="R1:T1"/>
    <mergeCell ref="R46:T46"/>
    <mergeCell ref="H46:J46"/>
    <mergeCell ref="N5:O5"/>
    <mergeCell ref="P5:Q5"/>
    <mergeCell ref="A2:J2"/>
    <mergeCell ref="K2:T2"/>
    <mergeCell ref="A4:A5"/>
    <mergeCell ref="B4:C5"/>
    <mergeCell ref="D4:G4"/>
    <mergeCell ref="K4:K5"/>
    <mergeCell ref="L4:M5"/>
    <mergeCell ref="N4:Q4"/>
    <mergeCell ref="D5:E5"/>
    <mergeCell ref="F5:G5"/>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7"/>
  <sheetViews>
    <sheetView showGridLines="0" view="pageLayout" zoomScale="70" zoomScaleNormal="100" zoomScalePageLayoutView="70" workbookViewId="0">
      <selection activeCell="A2" sqref="A2:J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96" t="s">
        <v>296</v>
      </c>
      <c r="B2" s="996"/>
      <c r="C2" s="996"/>
      <c r="D2" s="996"/>
      <c r="E2" s="996"/>
      <c r="F2" s="996"/>
      <c r="G2" s="996"/>
      <c r="H2" s="996"/>
      <c r="I2" s="996"/>
      <c r="J2" s="996"/>
      <c r="K2" s="996" t="s">
        <v>297</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34.5" customHeight="1" x14ac:dyDescent="0.25">
      <c r="A5" s="1010"/>
      <c r="B5" s="1010"/>
      <c r="C5" s="1012"/>
      <c r="D5" s="1016" t="s">
        <v>35</v>
      </c>
      <c r="E5" s="1016"/>
      <c r="F5" s="1016" t="s">
        <v>36</v>
      </c>
      <c r="G5" s="1016"/>
      <c r="H5" s="89"/>
      <c r="I5" s="111"/>
      <c r="J5" s="38"/>
      <c r="K5" s="1010"/>
      <c r="L5" s="1010"/>
      <c r="M5" s="1012"/>
      <c r="N5" s="1016" t="s">
        <v>35</v>
      </c>
      <c r="O5" s="1016"/>
      <c r="P5" s="1016" t="s">
        <v>36</v>
      </c>
      <c r="Q5" s="1016"/>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21">
        <v>1953</v>
      </c>
      <c r="C7" s="232">
        <v>0.86111111111111116</v>
      </c>
      <c r="D7" s="234">
        <v>1154</v>
      </c>
      <c r="E7" s="232">
        <v>0.85991058122205666</v>
      </c>
      <c r="F7" s="234">
        <v>799</v>
      </c>
      <c r="G7" s="232">
        <v>0.86285097192224625</v>
      </c>
      <c r="H7" s="218"/>
      <c r="I7" s="17"/>
      <c r="J7" s="7"/>
      <c r="K7" s="183" t="s">
        <v>147</v>
      </c>
      <c r="L7" s="221">
        <v>38297</v>
      </c>
      <c r="M7" s="232">
        <v>0.82563328662283064</v>
      </c>
      <c r="N7" s="234">
        <v>20191</v>
      </c>
      <c r="O7" s="232">
        <v>0.82381982129013831</v>
      </c>
      <c r="P7" s="234">
        <v>18106</v>
      </c>
      <c r="Q7" s="232">
        <v>0.82766502102761019</v>
      </c>
      <c r="R7" s="222"/>
      <c r="S7" s="17"/>
      <c r="T7" s="7"/>
      <c r="U7" s="7"/>
      <c r="V7" s="7"/>
    </row>
    <row r="8" spans="1:22" ht="15" customHeight="1" x14ac:dyDescent="0.2">
      <c r="A8" s="183" t="s">
        <v>148</v>
      </c>
      <c r="B8" s="221">
        <v>315</v>
      </c>
      <c r="C8" s="232">
        <v>0.1388888888888889</v>
      </c>
      <c r="D8" s="234">
        <v>188</v>
      </c>
      <c r="E8" s="232">
        <v>0.14008941877794337</v>
      </c>
      <c r="F8" s="234">
        <v>127</v>
      </c>
      <c r="G8" s="232">
        <v>0.13714902807775378</v>
      </c>
      <c r="H8" s="218"/>
      <c r="I8" s="17"/>
      <c r="J8" s="7"/>
      <c r="K8" s="183" t="s">
        <v>148</v>
      </c>
      <c r="L8" s="221">
        <v>8088</v>
      </c>
      <c r="M8" s="232">
        <v>0.17436671337716933</v>
      </c>
      <c r="N8" s="234">
        <v>4318</v>
      </c>
      <c r="O8" s="232">
        <v>0.17618017870986169</v>
      </c>
      <c r="P8" s="234">
        <v>3770</v>
      </c>
      <c r="Q8" s="232">
        <v>0.17233497897238984</v>
      </c>
      <c r="R8" s="222"/>
      <c r="S8" s="17"/>
      <c r="T8" s="7"/>
      <c r="U8" s="7"/>
      <c r="V8" s="7"/>
    </row>
    <row r="9" spans="1:22" ht="15" customHeight="1" x14ac:dyDescent="0.2">
      <c r="A9" s="216" t="s">
        <v>105</v>
      </c>
      <c r="B9" s="221">
        <v>2268</v>
      </c>
      <c r="C9" s="232">
        <v>1</v>
      </c>
      <c r="D9" s="234">
        <v>1342</v>
      </c>
      <c r="E9" s="232">
        <v>1</v>
      </c>
      <c r="F9" s="234">
        <v>926</v>
      </c>
      <c r="G9" s="232">
        <v>1</v>
      </c>
      <c r="H9" s="218"/>
      <c r="I9" s="17"/>
      <c r="J9" s="40"/>
      <c r="K9" s="216" t="s">
        <v>105</v>
      </c>
      <c r="L9" s="221">
        <v>46385</v>
      </c>
      <c r="M9" s="232">
        <v>1</v>
      </c>
      <c r="N9" s="234">
        <v>24509</v>
      </c>
      <c r="O9" s="232">
        <v>1</v>
      </c>
      <c r="P9" s="234">
        <v>21876</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4" t="s">
        <v>4</v>
      </c>
      <c r="B11"/>
      <c r="C11"/>
      <c r="D11"/>
      <c r="E11"/>
      <c r="F11"/>
      <c r="G11"/>
      <c r="H11" s="42"/>
      <c r="I11" s="42"/>
      <c r="J11" s="64"/>
      <c r="K11" s="4" t="s">
        <v>4</v>
      </c>
      <c r="L11"/>
      <c r="M11"/>
      <c r="N11"/>
      <c r="O11"/>
      <c r="P11"/>
      <c r="Q11"/>
      <c r="R11" s="42"/>
      <c r="S11" s="42"/>
      <c r="T11" s="64"/>
      <c r="U11" s="64"/>
      <c r="V11" s="64"/>
    </row>
    <row r="12" spans="1:22" ht="15" customHeight="1" x14ac:dyDescent="0.25">
      <c r="A12" s="39"/>
      <c r="B12" s="209"/>
      <c r="C12" s="210"/>
      <c r="D12" s="122"/>
      <c r="E12" s="210"/>
      <c r="F12" s="113"/>
      <c r="G12" s="94"/>
      <c r="H12" s="113"/>
      <c r="I12" s="64"/>
      <c r="J12" s="64"/>
      <c r="K12" s="4"/>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285" t="s">
        <v>147</v>
      </c>
      <c r="B16" s="129">
        <f>B7</f>
        <v>1953</v>
      </c>
      <c r="C16" s="129">
        <f>D7</f>
        <v>1154</v>
      </c>
      <c r="D16" s="129">
        <f>F7</f>
        <v>799</v>
      </c>
      <c r="E16" s="129"/>
      <c r="F16" s="129"/>
      <c r="G16" s="129"/>
      <c r="H16" s="113"/>
      <c r="I16" s="40"/>
      <c r="J16" s="40"/>
      <c r="K16" s="285" t="s">
        <v>147</v>
      </c>
      <c r="L16" s="129">
        <f>L7</f>
        <v>38297</v>
      </c>
      <c r="M16" s="129">
        <f>N7</f>
        <v>20191</v>
      </c>
      <c r="N16" s="129">
        <f>P7</f>
        <v>18106</v>
      </c>
      <c r="O16" s="227"/>
      <c r="P16" s="210"/>
      <c r="Q16" s="113"/>
      <c r="R16" s="94"/>
      <c r="S16" s="113"/>
      <c r="T16" s="40"/>
    </row>
    <row r="17" spans="1:20" s="5" customFormat="1" ht="15" customHeight="1" x14ac:dyDescent="0.25">
      <c r="A17" s="47" t="s">
        <v>148</v>
      </c>
      <c r="B17" s="129">
        <f t="shared" ref="B17:B18" si="0">B8</f>
        <v>315</v>
      </c>
      <c r="C17" s="129">
        <f t="shared" ref="C17:C18" si="1">D8</f>
        <v>188</v>
      </c>
      <c r="D17" s="129">
        <f t="shared" ref="D17:D18" si="2">F8</f>
        <v>127</v>
      </c>
      <c r="E17" s="218"/>
      <c r="F17" s="218"/>
      <c r="G17" s="218"/>
      <c r="H17" s="113"/>
      <c r="I17" s="42"/>
      <c r="J17" s="42"/>
      <c r="K17" s="47" t="s">
        <v>148</v>
      </c>
      <c r="L17" s="129">
        <f t="shared" ref="L17:L18" si="3">L8</f>
        <v>8088</v>
      </c>
      <c r="M17" s="129">
        <f t="shared" ref="M17:M18" si="4">N8</f>
        <v>4318</v>
      </c>
      <c r="N17" s="129">
        <f t="shared" ref="N17:N18" si="5">P8</f>
        <v>3770</v>
      </c>
      <c r="O17" s="222"/>
      <c r="P17" s="210"/>
      <c r="Q17" s="113"/>
      <c r="R17" s="94"/>
      <c r="S17" s="113"/>
      <c r="T17" s="42"/>
    </row>
    <row r="18" spans="1:20" s="5" customFormat="1" ht="15" customHeight="1" x14ac:dyDescent="0.25">
      <c r="A18" s="47" t="s">
        <v>105</v>
      </c>
      <c r="B18" s="129">
        <f t="shared" si="0"/>
        <v>2268</v>
      </c>
      <c r="C18" s="129">
        <f t="shared" si="1"/>
        <v>1342</v>
      </c>
      <c r="D18" s="129">
        <f t="shared" si="2"/>
        <v>926</v>
      </c>
      <c r="E18" s="218"/>
      <c r="F18" s="218"/>
      <c r="G18" s="218"/>
      <c r="H18" s="113"/>
      <c r="I18" s="40"/>
      <c r="J18" s="42"/>
      <c r="K18" s="47" t="s">
        <v>105</v>
      </c>
      <c r="L18" s="129">
        <f t="shared" si="3"/>
        <v>46385</v>
      </c>
      <c r="M18" s="129">
        <f t="shared" si="4"/>
        <v>24509</v>
      </c>
      <c r="N18" s="129">
        <f t="shared" si="5"/>
        <v>21876</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4" t="s">
        <v>4</v>
      </c>
      <c r="B30" s="42"/>
      <c r="C30" s="42"/>
      <c r="D30" s="42"/>
      <c r="E30" s="42"/>
      <c r="F30" s="42"/>
      <c r="G30" s="42"/>
      <c r="H30" s="42"/>
      <c r="I30" s="42"/>
      <c r="J30" s="42"/>
      <c r="K30" s="4"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6">
    <mergeCell ref="H1:J1"/>
    <mergeCell ref="R1:T1"/>
    <mergeCell ref="R46:T46"/>
    <mergeCell ref="H46:J46"/>
    <mergeCell ref="N5:O5"/>
    <mergeCell ref="P5:Q5"/>
    <mergeCell ref="A2:J2"/>
    <mergeCell ref="K2:T2"/>
    <mergeCell ref="A4:A5"/>
    <mergeCell ref="B4:C5"/>
    <mergeCell ref="D4:G4"/>
    <mergeCell ref="K4:K5"/>
    <mergeCell ref="L4:M5"/>
    <mergeCell ref="N4:Q4"/>
    <mergeCell ref="D5:E5"/>
    <mergeCell ref="F5:G5"/>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47"/>
  <sheetViews>
    <sheetView showGridLines="0" view="pageLayout" zoomScale="70" zoomScaleNormal="100" zoomScalePageLayoutView="70" workbookViewId="0">
      <selection activeCell="A2" sqref="A2:J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96" t="s">
        <v>298</v>
      </c>
      <c r="B2" s="996"/>
      <c r="C2" s="996"/>
      <c r="D2" s="996"/>
      <c r="E2" s="996"/>
      <c r="F2" s="996"/>
      <c r="G2" s="996"/>
      <c r="H2" s="996"/>
      <c r="I2" s="996"/>
      <c r="J2" s="996"/>
      <c r="K2" s="996" t="s">
        <v>299</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34.5" customHeight="1" x14ac:dyDescent="0.25">
      <c r="A5" s="1010"/>
      <c r="B5" s="1010"/>
      <c r="C5" s="1012"/>
      <c r="D5" s="1016" t="s">
        <v>35</v>
      </c>
      <c r="E5" s="1016"/>
      <c r="F5" s="1016" t="s">
        <v>36</v>
      </c>
      <c r="G5" s="1016"/>
      <c r="H5" s="89"/>
      <c r="I5" s="111"/>
      <c r="J5" s="38"/>
      <c r="K5" s="1010"/>
      <c r="L5" s="1010"/>
      <c r="M5" s="1012"/>
      <c r="N5" s="1016" t="s">
        <v>35</v>
      </c>
      <c r="O5" s="1016"/>
      <c r="P5" s="1016" t="s">
        <v>36</v>
      </c>
      <c r="Q5" s="1016"/>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347">
        <v>2183</v>
      </c>
      <c r="C7" s="361">
        <f>B7/B9</f>
        <v>0.81394481730052204</v>
      </c>
      <c r="D7" s="350">
        <v>1269</v>
      </c>
      <c r="E7" s="351">
        <v>0.86503067484662577</v>
      </c>
      <c r="F7" s="350">
        <v>811</v>
      </c>
      <c r="G7" s="351">
        <v>0.8683083511777302</v>
      </c>
      <c r="H7" s="218"/>
      <c r="I7" s="17"/>
      <c r="J7" s="7"/>
      <c r="K7" s="183" t="s">
        <v>147</v>
      </c>
      <c r="L7" s="355">
        <v>39354</v>
      </c>
      <c r="M7" s="361">
        <f>L7/L9</f>
        <v>0.82728610468782848</v>
      </c>
      <c r="N7" s="353">
        <v>20822</v>
      </c>
      <c r="O7" s="354">
        <v>0.82976010201641826</v>
      </c>
      <c r="P7" s="353">
        <v>18532</v>
      </c>
      <c r="Q7" s="354">
        <v>0.82452393664353085</v>
      </c>
      <c r="R7" s="222"/>
      <c r="S7" s="17"/>
      <c r="T7" s="7"/>
      <c r="U7" s="7"/>
      <c r="V7" s="7"/>
    </row>
    <row r="8" spans="1:22" ht="15" customHeight="1" x14ac:dyDescent="0.2">
      <c r="A8" s="183" t="s">
        <v>148</v>
      </c>
      <c r="B8" s="347">
        <v>499</v>
      </c>
      <c r="C8" s="361">
        <f>B8/B9</f>
        <v>0.18605518269947799</v>
      </c>
      <c r="D8" s="350">
        <v>198</v>
      </c>
      <c r="E8" s="351">
        <v>0.13496932515337423</v>
      </c>
      <c r="F8" s="350">
        <v>123</v>
      </c>
      <c r="G8" s="351">
        <v>0.1316916488222698</v>
      </c>
      <c r="H8" s="218"/>
      <c r="I8" s="17"/>
      <c r="J8" s="7"/>
      <c r="K8" s="183" t="s">
        <v>148</v>
      </c>
      <c r="L8" s="355">
        <v>8216</v>
      </c>
      <c r="M8" s="361">
        <f>L8/L9</f>
        <v>0.17271389531217154</v>
      </c>
      <c r="N8" s="353">
        <v>4272</v>
      </c>
      <c r="O8" s="354">
        <v>0.17023989798358174</v>
      </c>
      <c r="P8" s="353">
        <v>3944</v>
      </c>
      <c r="Q8" s="354">
        <v>0.17547606335646912</v>
      </c>
      <c r="R8" s="222"/>
      <c r="S8" s="17"/>
      <c r="T8" s="7"/>
      <c r="U8" s="7"/>
      <c r="V8" s="7"/>
    </row>
    <row r="9" spans="1:22" ht="15" customHeight="1" x14ac:dyDescent="0.2">
      <c r="A9" s="216" t="s">
        <v>105</v>
      </c>
      <c r="B9" s="352">
        <v>2682</v>
      </c>
      <c r="C9" s="362">
        <v>1</v>
      </c>
      <c r="D9" s="339">
        <v>1467</v>
      </c>
      <c r="E9" s="351">
        <v>1</v>
      </c>
      <c r="F9" s="350">
        <v>934</v>
      </c>
      <c r="G9" s="351">
        <v>1</v>
      </c>
      <c r="H9" s="218"/>
      <c r="I9" s="17"/>
      <c r="J9" s="40"/>
      <c r="K9" s="216" t="s">
        <v>105</v>
      </c>
      <c r="L9" s="356">
        <v>47570</v>
      </c>
      <c r="M9" s="362">
        <v>1</v>
      </c>
      <c r="N9" s="353">
        <v>25094</v>
      </c>
      <c r="O9" s="354">
        <v>1</v>
      </c>
      <c r="P9" s="353">
        <v>22476</v>
      </c>
      <c r="Q9" s="354">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4" t="s">
        <v>4</v>
      </c>
      <c r="B11"/>
      <c r="C11"/>
      <c r="D11"/>
      <c r="E11"/>
      <c r="F11"/>
      <c r="G11"/>
      <c r="H11" s="42"/>
      <c r="I11" s="42"/>
      <c r="J11" s="64"/>
      <c r="K11" s="4" t="s">
        <v>4</v>
      </c>
      <c r="L11"/>
      <c r="M11"/>
      <c r="N11"/>
      <c r="O11"/>
      <c r="P11"/>
      <c r="Q11"/>
      <c r="R11" s="42"/>
      <c r="S11" s="42"/>
      <c r="T11" s="64"/>
      <c r="U11" s="64"/>
      <c r="V11" s="64"/>
    </row>
    <row r="12" spans="1:22" ht="15" customHeight="1" x14ac:dyDescent="0.25">
      <c r="A12" s="39"/>
      <c r="B12" s="209"/>
      <c r="C12" s="210"/>
      <c r="D12" s="122"/>
      <c r="E12" s="210"/>
      <c r="F12" s="113"/>
      <c r="G12" s="94"/>
      <c r="H12" s="113"/>
      <c r="I12" s="64"/>
      <c r="J12" s="64"/>
      <c r="K12" s="4"/>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285" t="s">
        <v>147</v>
      </c>
      <c r="B16" s="129">
        <f>B7</f>
        <v>2183</v>
      </c>
      <c r="C16" s="129">
        <f>D7</f>
        <v>1269</v>
      </c>
      <c r="D16" s="129">
        <f>F7</f>
        <v>811</v>
      </c>
      <c r="E16" s="129"/>
      <c r="F16" s="129"/>
      <c r="G16" s="129"/>
      <c r="H16" s="113"/>
      <c r="I16" s="40"/>
      <c r="J16" s="40"/>
      <c r="K16" s="285" t="s">
        <v>147</v>
      </c>
      <c r="L16" s="129">
        <f>L7</f>
        <v>39354</v>
      </c>
      <c r="M16" s="129">
        <f>N7</f>
        <v>20822</v>
      </c>
      <c r="N16" s="129">
        <f>P7</f>
        <v>18532</v>
      </c>
      <c r="O16" s="227"/>
      <c r="P16" s="210"/>
      <c r="Q16" s="113"/>
      <c r="R16" s="94"/>
      <c r="S16" s="113"/>
      <c r="T16" s="40"/>
    </row>
    <row r="17" spans="1:20" s="5" customFormat="1" ht="15" customHeight="1" x14ac:dyDescent="0.25">
      <c r="A17" s="47" t="s">
        <v>148</v>
      </c>
      <c r="B17" s="129">
        <f t="shared" ref="B17:B18" si="0">B8</f>
        <v>499</v>
      </c>
      <c r="C17" s="129">
        <f t="shared" ref="C17:C18" si="1">D8</f>
        <v>198</v>
      </c>
      <c r="D17" s="129">
        <f t="shared" ref="D17:D18" si="2">F8</f>
        <v>123</v>
      </c>
      <c r="E17" s="218"/>
      <c r="F17" s="218"/>
      <c r="G17" s="218"/>
      <c r="H17" s="113"/>
      <c r="I17" s="42"/>
      <c r="J17" s="42"/>
      <c r="K17" s="47" t="s">
        <v>148</v>
      </c>
      <c r="L17" s="129">
        <f t="shared" ref="L17:L18" si="3">L8</f>
        <v>8216</v>
      </c>
      <c r="M17" s="129">
        <f t="shared" ref="M17:M18" si="4">N8</f>
        <v>4272</v>
      </c>
      <c r="N17" s="129">
        <f t="shared" ref="N17:N18" si="5">P8</f>
        <v>3944</v>
      </c>
      <c r="O17" s="222"/>
      <c r="P17" s="210"/>
      <c r="Q17" s="113"/>
      <c r="R17" s="94"/>
      <c r="S17" s="113"/>
      <c r="T17" s="42"/>
    </row>
    <row r="18" spans="1:20" s="5" customFormat="1" ht="15" customHeight="1" x14ac:dyDescent="0.25">
      <c r="A18" s="47" t="s">
        <v>105</v>
      </c>
      <c r="B18" s="129">
        <f t="shared" si="0"/>
        <v>2682</v>
      </c>
      <c r="C18" s="129">
        <f t="shared" si="1"/>
        <v>1467</v>
      </c>
      <c r="D18" s="129">
        <f t="shared" si="2"/>
        <v>934</v>
      </c>
      <c r="E18" s="218"/>
      <c r="F18" s="218"/>
      <c r="G18" s="218"/>
      <c r="H18" s="113"/>
      <c r="I18" s="40"/>
      <c r="J18" s="42"/>
      <c r="K18" s="47" t="s">
        <v>105</v>
      </c>
      <c r="L18" s="129">
        <f t="shared" si="3"/>
        <v>47570</v>
      </c>
      <c r="M18" s="129">
        <f t="shared" si="4"/>
        <v>25094</v>
      </c>
      <c r="N18" s="129">
        <f t="shared" si="5"/>
        <v>22476</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4" t="s">
        <v>4</v>
      </c>
      <c r="B30" s="42"/>
      <c r="C30" s="42"/>
      <c r="D30" s="42"/>
      <c r="E30" s="42"/>
      <c r="F30" s="42"/>
      <c r="G30" s="42"/>
      <c r="H30" s="42"/>
      <c r="I30" s="42"/>
      <c r="J30" s="42"/>
      <c r="K30" s="4"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6">
    <mergeCell ref="H1:J1"/>
    <mergeCell ref="R1:T1"/>
    <mergeCell ref="R46:T46"/>
    <mergeCell ref="H46:J46"/>
    <mergeCell ref="N5:O5"/>
    <mergeCell ref="P5:Q5"/>
    <mergeCell ref="A2:J2"/>
    <mergeCell ref="K2:T2"/>
    <mergeCell ref="A4:A5"/>
    <mergeCell ref="B4:C5"/>
    <mergeCell ref="D4:G4"/>
    <mergeCell ref="K4:K5"/>
    <mergeCell ref="L4:M5"/>
    <mergeCell ref="N4:Q4"/>
    <mergeCell ref="D5:E5"/>
    <mergeCell ref="F5:G5"/>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F45"/>
  <sheetViews>
    <sheetView showGridLines="0" view="pageLayout" zoomScaleNormal="100" workbookViewId="0"/>
  </sheetViews>
  <sheetFormatPr baseColWidth="10" defaultColWidth="11.42578125" defaultRowHeight="14.25" x14ac:dyDescent="0.2"/>
  <cols>
    <col min="1" max="1" width="6.7109375" style="11" customWidth="1"/>
    <col min="2" max="2" width="6.85546875" style="11" customWidth="1"/>
    <col min="3" max="15" width="5.5703125" style="11" customWidth="1"/>
    <col min="16" max="16" width="5.5703125" style="753" customWidth="1"/>
    <col min="17" max="17" width="6.7109375" style="11" customWidth="1"/>
    <col min="18" max="18" width="6.85546875" style="11" customWidth="1"/>
    <col min="19" max="32" width="5.42578125" style="11" customWidth="1"/>
    <col min="33" max="16384" width="11.42578125" style="11"/>
  </cols>
  <sheetData>
    <row r="1" spans="1:32" s="485" customFormat="1" ht="12" x14ac:dyDescent="0.2">
      <c r="K1" s="454"/>
      <c r="L1" s="454"/>
      <c r="M1" s="454" t="s">
        <v>316</v>
      </c>
      <c r="N1" s="454"/>
      <c r="O1" s="454"/>
      <c r="P1" s="487"/>
      <c r="AA1" s="454"/>
      <c r="AB1" s="454"/>
      <c r="AC1" s="454" t="s">
        <v>316</v>
      </c>
    </row>
    <row r="2" spans="1:32" ht="24.75" customHeight="1" x14ac:dyDescent="0.2">
      <c r="A2" s="1023" t="s">
        <v>423</v>
      </c>
      <c r="B2" s="1023"/>
      <c r="C2" s="1023"/>
      <c r="D2" s="1023"/>
      <c r="E2" s="1023"/>
      <c r="F2" s="1023"/>
      <c r="G2" s="1023"/>
      <c r="H2" s="1023"/>
      <c r="I2" s="1023"/>
      <c r="J2" s="1023"/>
      <c r="K2" s="1023"/>
      <c r="L2" s="1023"/>
      <c r="M2" s="1023"/>
      <c r="N2" s="662"/>
      <c r="O2" s="662"/>
      <c r="P2" s="744"/>
      <c r="Q2" s="1023" t="s">
        <v>424</v>
      </c>
      <c r="R2" s="1023"/>
      <c r="S2" s="1023"/>
      <c r="T2" s="1023"/>
      <c r="U2" s="1023"/>
      <c r="V2" s="1023"/>
      <c r="W2" s="1023"/>
      <c r="X2" s="1023"/>
      <c r="Y2" s="1023"/>
      <c r="Z2" s="1023"/>
      <c r="AA2" s="1023"/>
      <c r="AB2" s="1023"/>
    </row>
    <row r="3" spans="1:32" x14ac:dyDescent="0.2">
      <c r="A3" s="105"/>
      <c r="B3" s="105"/>
      <c r="C3" s="105"/>
      <c r="D3" s="105"/>
      <c r="E3" s="105"/>
      <c r="F3" s="105"/>
      <c r="G3" s="105"/>
      <c r="H3" s="105"/>
      <c r="I3" s="105"/>
      <c r="J3" s="40"/>
      <c r="K3" s="40"/>
      <c r="L3" s="40"/>
      <c r="M3" s="225"/>
      <c r="N3" s="225"/>
      <c r="O3" s="225"/>
      <c r="P3" s="225"/>
      <c r="Q3" s="40"/>
      <c r="R3" s="40"/>
      <c r="S3" s="40"/>
      <c r="T3" s="40"/>
      <c r="U3" s="40"/>
      <c r="V3" s="40"/>
      <c r="W3" s="40"/>
      <c r="X3" s="40"/>
    </row>
    <row r="4" spans="1:32" ht="24.6" customHeight="1" x14ac:dyDescent="0.2">
      <c r="A4" s="1024"/>
      <c r="B4" s="1025"/>
      <c r="C4" s="393" t="s">
        <v>175</v>
      </c>
      <c r="D4" s="393" t="s">
        <v>176</v>
      </c>
      <c r="E4" s="393" t="s">
        <v>177</v>
      </c>
      <c r="F4" s="393" t="s">
        <v>178</v>
      </c>
      <c r="G4" s="393" t="s">
        <v>179</v>
      </c>
      <c r="H4" s="393" t="s">
        <v>180</v>
      </c>
      <c r="I4" s="745" t="s">
        <v>181</v>
      </c>
      <c r="J4" s="745" t="s">
        <v>182</v>
      </c>
      <c r="K4" s="745" t="s">
        <v>183</v>
      </c>
      <c r="L4" s="745" t="s">
        <v>184</v>
      </c>
      <c r="M4" s="745" t="s">
        <v>250</v>
      </c>
      <c r="N4" s="745" t="s">
        <v>425</v>
      </c>
      <c r="O4" s="745" t="s">
        <v>457</v>
      </c>
      <c r="P4" s="745" t="s">
        <v>492</v>
      </c>
      <c r="Q4" s="1024"/>
      <c r="R4" s="1025"/>
      <c r="S4" s="393" t="s">
        <v>175</v>
      </c>
      <c r="T4" s="393" t="s">
        <v>176</v>
      </c>
      <c r="U4" s="393" t="s">
        <v>177</v>
      </c>
      <c r="V4" s="393" t="s">
        <v>178</v>
      </c>
      <c r="W4" s="393" t="s">
        <v>179</v>
      </c>
      <c r="X4" s="393" t="s">
        <v>180</v>
      </c>
      <c r="Y4" s="745" t="s">
        <v>181</v>
      </c>
      <c r="Z4" s="745" t="s">
        <v>182</v>
      </c>
      <c r="AA4" s="745" t="s">
        <v>183</v>
      </c>
      <c r="AB4" s="745" t="s">
        <v>184</v>
      </c>
      <c r="AC4" s="745" t="s">
        <v>250</v>
      </c>
      <c r="AD4" s="745" t="s">
        <v>425</v>
      </c>
      <c r="AE4" s="745" t="s">
        <v>457</v>
      </c>
      <c r="AF4" s="745" t="s">
        <v>492</v>
      </c>
    </row>
    <row r="5" spans="1:32" ht="15" customHeight="1" x14ac:dyDescent="0.2">
      <c r="A5" s="1026" t="s">
        <v>147</v>
      </c>
      <c r="B5" s="746" t="s">
        <v>35</v>
      </c>
      <c r="C5" s="395">
        <v>1297</v>
      </c>
      <c r="D5" s="395">
        <v>1128</v>
      </c>
      <c r="E5" s="395">
        <v>1227</v>
      </c>
      <c r="F5" s="395">
        <v>1269</v>
      </c>
      <c r="G5" s="395">
        <v>1154</v>
      </c>
      <c r="H5" s="395">
        <v>1172</v>
      </c>
      <c r="I5" s="395">
        <v>1306</v>
      </c>
      <c r="J5" s="395">
        <v>1238</v>
      </c>
      <c r="K5" s="395">
        <v>1199</v>
      </c>
      <c r="L5" s="395">
        <v>1109</v>
      </c>
      <c r="M5" s="395">
        <v>1026</v>
      </c>
      <c r="N5" s="395">
        <v>1057</v>
      </c>
      <c r="O5" s="395">
        <v>1009</v>
      </c>
      <c r="P5" s="395">
        <v>969</v>
      </c>
      <c r="Q5" s="1026" t="s">
        <v>147</v>
      </c>
      <c r="R5" s="746" t="s">
        <v>35</v>
      </c>
      <c r="S5" s="395">
        <v>21781</v>
      </c>
      <c r="T5" s="395">
        <v>19391</v>
      </c>
      <c r="U5" s="395">
        <v>19850</v>
      </c>
      <c r="V5" s="395">
        <v>20822</v>
      </c>
      <c r="W5" s="395">
        <v>20191</v>
      </c>
      <c r="X5" s="395">
        <v>19424</v>
      </c>
      <c r="Y5" s="395">
        <v>19400</v>
      </c>
      <c r="Z5" s="395">
        <v>19429</v>
      </c>
      <c r="AA5" s="395">
        <v>18861</v>
      </c>
      <c r="AB5" s="395">
        <v>18196</v>
      </c>
      <c r="AC5" s="395">
        <v>17753</v>
      </c>
      <c r="AD5" s="395">
        <v>17321</v>
      </c>
      <c r="AE5" s="395">
        <v>16297</v>
      </c>
      <c r="AF5" s="395">
        <v>15888</v>
      </c>
    </row>
    <row r="6" spans="1:32" ht="15" customHeight="1" x14ac:dyDescent="0.2">
      <c r="A6" s="1027"/>
      <c r="B6" s="746" t="s">
        <v>36</v>
      </c>
      <c r="C6" s="395">
        <v>877</v>
      </c>
      <c r="D6" s="395">
        <v>753</v>
      </c>
      <c r="E6" s="395">
        <v>747</v>
      </c>
      <c r="F6" s="395">
        <v>811</v>
      </c>
      <c r="G6" s="395">
        <v>799</v>
      </c>
      <c r="H6" s="395">
        <v>766</v>
      </c>
      <c r="I6" s="395">
        <v>800</v>
      </c>
      <c r="J6" s="395">
        <v>814</v>
      </c>
      <c r="K6" s="395">
        <v>796</v>
      </c>
      <c r="L6" s="395">
        <v>732</v>
      </c>
      <c r="M6" s="395">
        <v>751</v>
      </c>
      <c r="N6" s="395">
        <v>680</v>
      </c>
      <c r="O6" s="395">
        <v>675</v>
      </c>
      <c r="P6" s="395">
        <v>641</v>
      </c>
      <c r="Q6" s="1027"/>
      <c r="R6" s="746" t="s">
        <v>36</v>
      </c>
      <c r="S6" s="395">
        <v>20025</v>
      </c>
      <c r="T6" s="395">
        <v>17959</v>
      </c>
      <c r="U6" s="395">
        <v>17696</v>
      </c>
      <c r="V6" s="395">
        <v>18532</v>
      </c>
      <c r="W6" s="395">
        <v>18106</v>
      </c>
      <c r="X6" s="395">
        <v>17699</v>
      </c>
      <c r="Y6" s="395">
        <v>18054</v>
      </c>
      <c r="Z6" s="395">
        <v>18044</v>
      </c>
      <c r="AA6" s="395">
        <v>17923</v>
      </c>
      <c r="AB6" s="395">
        <v>17138</v>
      </c>
      <c r="AC6" s="395">
        <v>16782</v>
      </c>
      <c r="AD6" s="395">
        <v>16141</v>
      </c>
      <c r="AE6" s="395">
        <v>15458</v>
      </c>
      <c r="AF6" s="395">
        <v>15084</v>
      </c>
    </row>
    <row r="7" spans="1:32" ht="15" customHeight="1" thickBot="1" x14ac:dyDescent="0.25">
      <c r="A7" s="1028"/>
      <c r="B7" s="747" t="s">
        <v>105</v>
      </c>
      <c r="C7" s="396">
        <v>2174</v>
      </c>
      <c r="D7" s="396">
        <v>1881</v>
      </c>
      <c r="E7" s="396">
        <v>1974</v>
      </c>
      <c r="F7" s="396">
        <v>2080</v>
      </c>
      <c r="G7" s="396">
        <v>1953</v>
      </c>
      <c r="H7" s="396">
        <v>1938</v>
      </c>
      <c r="I7" s="396">
        <v>2106</v>
      </c>
      <c r="J7" s="396">
        <v>2052</v>
      </c>
      <c r="K7" s="396">
        <v>1995</v>
      </c>
      <c r="L7" s="396">
        <v>1841</v>
      </c>
      <c r="M7" s="396">
        <v>1777</v>
      </c>
      <c r="N7" s="396">
        <v>1737</v>
      </c>
      <c r="O7" s="396">
        <v>1684</v>
      </c>
      <c r="P7" s="396">
        <v>1610</v>
      </c>
      <c r="Q7" s="1028"/>
      <c r="R7" s="747" t="s">
        <v>105</v>
      </c>
      <c r="S7" s="396">
        <v>41806</v>
      </c>
      <c r="T7" s="396">
        <v>37350</v>
      </c>
      <c r="U7" s="396">
        <v>37546</v>
      </c>
      <c r="V7" s="396">
        <v>39354</v>
      </c>
      <c r="W7" s="396">
        <v>38297</v>
      </c>
      <c r="X7" s="396">
        <v>37123</v>
      </c>
      <c r="Y7" s="396">
        <v>37454</v>
      </c>
      <c r="Z7" s="396">
        <v>37473</v>
      </c>
      <c r="AA7" s="396">
        <v>36784</v>
      </c>
      <c r="AB7" s="396">
        <v>35334</v>
      </c>
      <c r="AC7" s="396">
        <v>34535</v>
      </c>
      <c r="AD7" s="396">
        <v>33462</v>
      </c>
      <c r="AE7" s="396">
        <v>31755</v>
      </c>
      <c r="AF7" s="396">
        <v>30972</v>
      </c>
    </row>
    <row r="8" spans="1:32" ht="15" customHeight="1" x14ac:dyDescent="0.2">
      <c r="A8" s="1017" t="s">
        <v>148</v>
      </c>
      <c r="B8" s="748" t="s">
        <v>35</v>
      </c>
      <c r="C8" s="397">
        <v>151</v>
      </c>
      <c r="D8" s="397">
        <v>155</v>
      </c>
      <c r="E8" s="397">
        <v>184</v>
      </c>
      <c r="F8" s="397">
        <v>198</v>
      </c>
      <c r="G8" s="397">
        <v>188</v>
      </c>
      <c r="H8" s="397">
        <v>204</v>
      </c>
      <c r="I8" s="397">
        <v>188</v>
      </c>
      <c r="J8" s="397">
        <v>194</v>
      </c>
      <c r="K8" s="397">
        <v>286</v>
      </c>
      <c r="L8" s="397">
        <v>255</v>
      </c>
      <c r="M8" s="397">
        <v>216</v>
      </c>
      <c r="N8" s="397">
        <v>220</v>
      </c>
      <c r="O8" s="397">
        <v>257</v>
      </c>
      <c r="P8" s="397">
        <v>219</v>
      </c>
      <c r="Q8" s="1017" t="s">
        <v>148</v>
      </c>
      <c r="R8" s="748" t="s">
        <v>35</v>
      </c>
      <c r="S8" s="397">
        <v>3994</v>
      </c>
      <c r="T8" s="397">
        <v>3780</v>
      </c>
      <c r="U8" s="397">
        <v>4078</v>
      </c>
      <c r="V8" s="397">
        <v>4272</v>
      </c>
      <c r="W8" s="397">
        <v>4318</v>
      </c>
      <c r="X8" s="397">
        <v>4381</v>
      </c>
      <c r="Y8" s="397">
        <v>4474</v>
      </c>
      <c r="Z8" s="397">
        <v>4549</v>
      </c>
      <c r="AA8" s="397">
        <v>5435</v>
      </c>
      <c r="AB8" s="397">
        <v>4514</v>
      </c>
      <c r="AC8" s="397">
        <v>4194</v>
      </c>
      <c r="AD8" s="397">
        <v>4281</v>
      </c>
      <c r="AE8" s="397">
        <v>4966</v>
      </c>
      <c r="AF8" s="397">
        <v>4462</v>
      </c>
    </row>
    <row r="9" spans="1:32" ht="15" customHeight="1" x14ac:dyDescent="0.2">
      <c r="A9" s="1018"/>
      <c r="B9" s="746" t="s">
        <v>36</v>
      </c>
      <c r="C9" s="395">
        <v>109</v>
      </c>
      <c r="D9" s="395">
        <v>136</v>
      </c>
      <c r="E9" s="395">
        <v>113</v>
      </c>
      <c r="F9" s="395">
        <v>123</v>
      </c>
      <c r="G9" s="395">
        <v>127</v>
      </c>
      <c r="H9" s="395">
        <v>144</v>
      </c>
      <c r="I9" s="395">
        <v>135</v>
      </c>
      <c r="J9" s="395">
        <v>150</v>
      </c>
      <c r="K9" s="395">
        <v>136</v>
      </c>
      <c r="L9" s="395">
        <v>117</v>
      </c>
      <c r="M9" s="395">
        <v>125</v>
      </c>
      <c r="N9" s="395">
        <v>107</v>
      </c>
      <c r="O9" s="395">
        <v>127</v>
      </c>
      <c r="P9" s="395">
        <v>142</v>
      </c>
      <c r="Q9" s="1018"/>
      <c r="R9" s="746" t="s">
        <v>36</v>
      </c>
      <c r="S9" s="395">
        <v>3480</v>
      </c>
      <c r="T9" s="395">
        <v>3414</v>
      </c>
      <c r="U9" s="395">
        <v>3681</v>
      </c>
      <c r="V9" s="395">
        <v>3944</v>
      </c>
      <c r="W9" s="395">
        <v>3770</v>
      </c>
      <c r="X9" s="395">
        <v>3754</v>
      </c>
      <c r="Y9" s="395">
        <v>3817</v>
      </c>
      <c r="Z9" s="395">
        <v>3787</v>
      </c>
      <c r="AA9" s="395">
        <v>3924</v>
      </c>
      <c r="AB9" s="395">
        <v>3634</v>
      </c>
      <c r="AC9" s="395">
        <v>3310</v>
      </c>
      <c r="AD9" s="395">
        <v>3081</v>
      </c>
      <c r="AE9" s="395">
        <v>3306</v>
      </c>
      <c r="AF9" s="395">
        <v>3351</v>
      </c>
    </row>
    <row r="10" spans="1:32" ht="15" customHeight="1" thickBot="1" x14ac:dyDescent="0.25">
      <c r="A10" s="1019"/>
      <c r="B10" s="747" t="s">
        <v>105</v>
      </c>
      <c r="C10" s="396">
        <v>260</v>
      </c>
      <c r="D10" s="396">
        <v>291</v>
      </c>
      <c r="E10" s="396">
        <v>297</v>
      </c>
      <c r="F10" s="396">
        <v>321</v>
      </c>
      <c r="G10" s="396">
        <v>315</v>
      </c>
      <c r="H10" s="396">
        <v>348</v>
      </c>
      <c r="I10" s="396">
        <v>323</v>
      </c>
      <c r="J10" s="396">
        <v>344</v>
      </c>
      <c r="K10" s="396">
        <v>422</v>
      </c>
      <c r="L10" s="396">
        <v>372</v>
      </c>
      <c r="M10" s="396">
        <v>341</v>
      </c>
      <c r="N10" s="396">
        <v>327</v>
      </c>
      <c r="O10" s="396">
        <v>384</v>
      </c>
      <c r="P10" s="396">
        <v>361</v>
      </c>
      <c r="Q10" s="1019"/>
      <c r="R10" s="747" t="s">
        <v>105</v>
      </c>
      <c r="S10" s="396">
        <v>7474</v>
      </c>
      <c r="T10" s="396">
        <v>7194</v>
      </c>
      <c r="U10" s="396">
        <v>7759</v>
      </c>
      <c r="V10" s="396">
        <v>8216</v>
      </c>
      <c r="W10" s="396">
        <v>8088</v>
      </c>
      <c r="X10" s="396">
        <v>8135</v>
      </c>
      <c r="Y10" s="396">
        <v>8291</v>
      </c>
      <c r="Z10" s="396">
        <v>8336</v>
      </c>
      <c r="AA10" s="396">
        <v>9359</v>
      </c>
      <c r="AB10" s="396">
        <v>8148</v>
      </c>
      <c r="AC10" s="396">
        <v>7504</v>
      </c>
      <c r="AD10" s="396">
        <v>7362</v>
      </c>
      <c r="AE10" s="396">
        <v>8272</v>
      </c>
      <c r="AF10" s="396">
        <v>7813</v>
      </c>
    </row>
    <row r="11" spans="1:32" ht="15" customHeight="1" x14ac:dyDescent="0.2">
      <c r="A11" s="1020" t="s">
        <v>105</v>
      </c>
      <c r="B11" s="749" t="s">
        <v>35</v>
      </c>
      <c r="C11" s="397">
        <v>1448</v>
      </c>
      <c r="D11" s="397">
        <v>1283</v>
      </c>
      <c r="E11" s="397">
        <v>1411</v>
      </c>
      <c r="F11" s="397">
        <v>1467</v>
      </c>
      <c r="G11" s="397">
        <v>1953</v>
      </c>
      <c r="H11" s="397">
        <v>1938</v>
      </c>
      <c r="I11" s="397">
        <v>2106</v>
      </c>
      <c r="J11" s="397">
        <v>1432</v>
      </c>
      <c r="K11" s="397">
        <v>1485</v>
      </c>
      <c r="L11" s="397">
        <v>1364</v>
      </c>
      <c r="M11" s="397">
        <v>1242</v>
      </c>
      <c r="N11" s="397">
        <v>1277</v>
      </c>
      <c r="O11" s="397">
        <v>1266</v>
      </c>
      <c r="P11" s="397">
        <v>1188</v>
      </c>
      <c r="Q11" s="1020" t="s">
        <v>105</v>
      </c>
      <c r="R11" s="749" t="s">
        <v>35</v>
      </c>
      <c r="S11" s="397">
        <v>25775</v>
      </c>
      <c r="T11" s="397">
        <v>23171</v>
      </c>
      <c r="U11" s="397">
        <v>23928</v>
      </c>
      <c r="V11" s="397">
        <v>25094</v>
      </c>
      <c r="W11" s="397">
        <v>24509</v>
      </c>
      <c r="X11" s="397">
        <v>23805</v>
      </c>
      <c r="Y11" s="397">
        <v>23874</v>
      </c>
      <c r="Z11" s="397">
        <v>23978</v>
      </c>
      <c r="AA11" s="397">
        <v>24296</v>
      </c>
      <c r="AB11" s="397">
        <v>22710</v>
      </c>
      <c r="AC11" s="397">
        <v>21947</v>
      </c>
      <c r="AD11" s="397">
        <v>21602</v>
      </c>
      <c r="AE11" s="397">
        <v>21263</v>
      </c>
      <c r="AF11" s="397">
        <v>20350</v>
      </c>
    </row>
    <row r="12" spans="1:32" ht="15" customHeight="1" x14ac:dyDescent="0.2">
      <c r="A12" s="1021"/>
      <c r="B12" s="750" t="s">
        <v>36</v>
      </c>
      <c r="C12" s="395">
        <v>986</v>
      </c>
      <c r="D12" s="395">
        <v>889</v>
      </c>
      <c r="E12" s="395">
        <v>860</v>
      </c>
      <c r="F12" s="395">
        <v>934</v>
      </c>
      <c r="G12" s="397">
        <v>315</v>
      </c>
      <c r="H12" s="397">
        <v>348</v>
      </c>
      <c r="I12" s="397">
        <v>323</v>
      </c>
      <c r="J12" s="397">
        <v>964</v>
      </c>
      <c r="K12" s="397">
        <v>932</v>
      </c>
      <c r="L12" s="397">
        <v>849</v>
      </c>
      <c r="M12" s="397">
        <v>876</v>
      </c>
      <c r="N12" s="397">
        <v>787</v>
      </c>
      <c r="O12" s="397">
        <v>802</v>
      </c>
      <c r="P12" s="397">
        <v>783</v>
      </c>
      <c r="Q12" s="1021"/>
      <c r="R12" s="750" t="s">
        <v>36</v>
      </c>
      <c r="S12" s="395">
        <v>23505</v>
      </c>
      <c r="T12" s="395">
        <v>21373</v>
      </c>
      <c r="U12" s="395">
        <v>21377</v>
      </c>
      <c r="V12" s="395">
        <v>22476</v>
      </c>
      <c r="W12" s="397">
        <v>21876</v>
      </c>
      <c r="X12" s="397">
        <v>21453</v>
      </c>
      <c r="Y12" s="397">
        <v>21871</v>
      </c>
      <c r="Z12" s="397">
        <v>21831</v>
      </c>
      <c r="AA12" s="397">
        <v>21847</v>
      </c>
      <c r="AB12" s="397">
        <v>20772</v>
      </c>
      <c r="AC12" s="397">
        <v>20092</v>
      </c>
      <c r="AD12" s="397">
        <v>19222</v>
      </c>
      <c r="AE12" s="397">
        <v>18764</v>
      </c>
      <c r="AF12" s="397">
        <v>18435</v>
      </c>
    </row>
    <row r="13" spans="1:32" ht="15" customHeight="1" x14ac:dyDescent="0.2">
      <c r="A13" s="1022"/>
      <c r="B13" s="746" t="s">
        <v>105</v>
      </c>
      <c r="C13" s="395">
        <v>2434</v>
      </c>
      <c r="D13" s="395">
        <v>2172</v>
      </c>
      <c r="E13" s="395">
        <v>2271</v>
      </c>
      <c r="F13" s="395">
        <v>2401</v>
      </c>
      <c r="G13" s="395">
        <v>2268</v>
      </c>
      <c r="H13" s="395">
        <v>2286</v>
      </c>
      <c r="I13" s="395">
        <v>2429</v>
      </c>
      <c r="J13" s="395">
        <v>2396</v>
      </c>
      <c r="K13" s="395">
        <v>2417</v>
      </c>
      <c r="L13" s="395">
        <v>2213</v>
      </c>
      <c r="M13" s="395">
        <v>2118</v>
      </c>
      <c r="N13" s="395">
        <v>2064</v>
      </c>
      <c r="O13" s="395">
        <v>2068</v>
      </c>
      <c r="P13" s="395">
        <v>1971</v>
      </c>
      <c r="Q13" s="1022"/>
      <c r="R13" s="746" t="s">
        <v>105</v>
      </c>
      <c r="S13" s="395">
        <v>49280</v>
      </c>
      <c r="T13" s="395">
        <v>44544</v>
      </c>
      <c r="U13" s="395">
        <v>45305</v>
      </c>
      <c r="V13" s="395">
        <v>47570</v>
      </c>
      <c r="W13" s="395">
        <v>46385</v>
      </c>
      <c r="X13" s="395">
        <v>45258</v>
      </c>
      <c r="Y13" s="395">
        <v>45745</v>
      </c>
      <c r="Z13" s="395">
        <v>45809</v>
      </c>
      <c r="AA13" s="395">
        <v>46143</v>
      </c>
      <c r="AB13" s="395">
        <v>43482</v>
      </c>
      <c r="AC13" s="395">
        <v>42039</v>
      </c>
      <c r="AD13" s="395">
        <v>40824</v>
      </c>
      <c r="AE13" s="395">
        <v>40027</v>
      </c>
      <c r="AF13" s="395">
        <v>38785</v>
      </c>
    </row>
    <row r="14" spans="1:32" ht="15" customHeight="1" x14ac:dyDescent="0.25">
      <c r="A14" s="217" t="s">
        <v>98</v>
      </c>
      <c r="B14"/>
      <c r="C14"/>
      <c r="D14"/>
      <c r="E14"/>
      <c r="F14"/>
      <c r="G14"/>
      <c r="H14"/>
      <c r="I14"/>
      <c r="J14"/>
      <c r="K14"/>
      <c r="L14"/>
      <c r="M14"/>
      <c r="N14"/>
      <c r="O14"/>
      <c r="P14" s="290"/>
      <c r="Q14" s="217" t="s">
        <v>98</v>
      </c>
      <c r="R14"/>
      <c r="S14"/>
      <c r="T14"/>
      <c r="U14"/>
      <c r="V14"/>
      <c r="W14"/>
      <c r="X14"/>
      <c r="Y14"/>
      <c r="Z14"/>
      <c r="AA14"/>
      <c r="AB14"/>
    </row>
    <row r="15" spans="1:32" ht="15" customHeight="1" x14ac:dyDescent="0.25">
      <c r="A15" s="217" t="s">
        <v>4</v>
      </c>
      <c r="B15"/>
      <c r="C15"/>
      <c r="D15"/>
      <c r="E15"/>
      <c r="F15"/>
      <c r="G15"/>
      <c r="H15"/>
      <c r="I15"/>
      <c r="J15"/>
      <c r="K15"/>
      <c r="L15"/>
      <c r="M15"/>
      <c r="N15"/>
      <c r="O15"/>
      <c r="P15" s="290"/>
      <c r="Q15" s="217" t="s">
        <v>4</v>
      </c>
      <c r="R15"/>
      <c r="S15"/>
      <c r="T15"/>
      <c r="U15"/>
      <c r="V15"/>
      <c r="W15"/>
      <c r="X15"/>
      <c r="Y15"/>
      <c r="Z15"/>
      <c r="AA15"/>
      <c r="AB15"/>
    </row>
    <row r="16" spans="1:32" ht="15" customHeight="1" x14ac:dyDescent="0.2">
      <c r="A16" s="751"/>
      <c r="B16" s="129"/>
      <c r="C16" s="129"/>
      <c r="D16" s="129"/>
      <c r="E16" s="129"/>
      <c r="F16" s="129"/>
      <c r="G16" s="129"/>
      <c r="H16" s="113"/>
      <c r="I16" s="40"/>
      <c r="J16" s="40"/>
      <c r="K16" s="751"/>
      <c r="L16" s="751"/>
      <c r="M16" s="129"/>
      <c r="N16" s="129"/>
      <c r="O16" s="129"/>
      <c r="P16" s="129"/>
      <c r="Q16" s="129"/>
      <c r="R16" s="129"/>
      <c r="S16" s="227"/>
      <c r="T16" s="210"/>
      <c r="U16" s="113"/>
      <c r="V16" s="94"/>
      <c r="W16" s="113"/>
      <c r="X16" s="40"/>
    </row>
    <row r="17" spans="1:31" s="5" customFormat="1" ht="15" customHeight="1" x14ac:dyDescent="0.25">
      <c r="A17" s="47"/>
      <c r="B17" s="129"/>
      <c r="C17" s="129"/>
      <c r="D17" s="129"/>
      <c r="E17" s="218"/>
      <c r="F17" s="218"/>
      <c r="G17" s="218"/>
      <c r="H17" s="113"/>
      <c r="I17" s="42"/>
      <c r="J17" s="42"/>
      <c r="K17" s="47"/>
      <c r="L17" s="47"/>
      <c r="M17" s="129"/>
      <c r="N17" s="129"/>
      <c r="O17" s="129"/>
      <c r="P17" s="129"/>
      <c r="Q17" s="129"/>
      <c r="R17" s="129"/>
      <c r="S17" s="222"/>
      <c r="T17" s="210"/>
      <c r="U17" s="113"/>
      <c r="V17" s="94"/>
      <c r="W17" s="113"/>
      <c r="X17" s="42"/>
    </row>
    <row r="18" spans="1:31" s="5" customFormat="1" ht="15" customHeight="1" x14ac:dyDescent="0.25">
      <c r="A18" s="47"/>
      <c r="B18" s="129" t="s">
        <v>175</v>
      </c>
      <c r="C18" s="129" t="s">
        <v>176</v>
      </c>
      <c r="D18" s="129" t="s">
        <v>177</v>
      </c>
      <c r="E18" s="218" t="s">
        <v>178</v>
      </c>
      <c r="F18" s="218" t="s">
        <v>179</v>
      </c>
      <c r="G18" s="218" t="s">
        <v>180</v>
      </c>
      <c r="H18" s="113" t="s">
        <v>181</v>
      </c>
      <c r="I18" s="43" t="s">
        <v>182</v>
      </c>
      <c r="J18" s="99" t="s">
        <v>183</v>
      </c>
      <c r="K18" s="47" t="s">
        <v>184</v>
      </c>
      <c r="L18" s="47" t="s">
        <v>250</v>
      </c>
      <c r="M18" s="47" t="s">
        <v>425</v>
      </c>
      <c r="N18" s="47" t="s">
        <v>457</v>
      </c>
      <c r="O18" s="47" t="s">
        <v>492</v>
      </c>
      <c r="P18" s="129"/>
      <c r="Q18" s="129"/>
      <c r="R18" s="129"/>
      <c r="S18" s="222"/>
      <c r="T18" s="210"/>
      <c r="U18" s="113"/>
      <c r="V18" s="94"/>
      <c r="W18" s="113"/>
      <c r="X18" s="40"/>
    </row>
    <row r="19" spans="1:31" s="5" customFormat="1" ht="15" customHeight="1" x14ac:dyDescent="0.25">
      <c r="A19" s="219" t="s">
        <v>147</v>
      </c>
      <c r="B19" s="222">
        <f>C7</f>
        <v>2174</v>
      </c>
      <c r="C19" s="222">
        <f t="shared" ref="C19:L19" si="0">D7</f>
        <v>1881</v>
      </c>
      <c r="D19" s="222">
        <f t="shared" si="0"/>
        <v>1974</v>
      </c>
      <c r="E19" s="222">
        <f t="shared" si="0"/>
        <v>2080</v>
      </c>
      <c r="F19" s="222">
        <f t="shared" si="0"/>
        <v>1953</v>
      </c>
      <c r="G19" s="222">
        <f t="shared" si="0"/>
        <v>1938</v>
      </c>
      <c r="H19" s="222">
        <f t="shared" si="0"/>
        <v>2106</v>
      </c>
      <c r="I19" s="222">
        <f t="shared" si="0"/>
        <v>2052</v>
      </c>
      <c r="J19" s="222">
        <f t="shared" si="0"/>
        <v>1995</v>
      </c>
      <c r="K19" s="222">
        <f t="shared" si="0"/>
        <v>1841</v>
      </c>
      <c r="L19" s="222">
        <f t="shared" si="0"/>
        <v>1777</v>
      </c>
      <c r="M19" s="222">
        <f>N7</f>
        <v>1737</v>
      </c>
      <c r="N19" s="222">
        <f t="shared" ref="N19:O19" si="1">O7</f>
        <v>1684</v>
      </c>
      <c r="O19" s="222">
        <f t="shared" si="1"/>
        <v>1610</v>
      </c>
      <c r="P19" s="222"/>
      <c r="Q19" s="66"/>
      <c r="R19" s="66" t="s">
        <v>175</v>
      </c>
      <c r="S19" s="66" t="s">
        <v>176</v>
      </c>
      <c r="T19" s="66" t="s">
        <v>177</v>
      </c>
      <c r="U19" s="66" t="s">
        <v>178</v>
      </c>
      <c r="V19" s="66" t="s">
        <v>179</v>
      </c>
      <c r="W19" s="66" t="s">
        <v>180</v>
      </c>
      <c r="X19" s="66" t="s">
        <v>181</v>
      </c>
      <c r="Y19" s="66" t="s">
        <v>182</v>
      </c>
      <c r="Z19" s="66" t="s">
        <v>183</v>
      </c>
      <c r="AA19" s="66" t="s">
        <v>184</v>
      </c>
      <c r="AB19" s="66" t="s">
        <v>250</v>
      </c>
      <c r="AC19" s="66" t="s">
        <v>425</v>
      </c>
      <c r="AD19" s="66" t="s">
        <v>457</v>
      </c>
      <c r="AE19" s="66" t="s">
        <v>492</v>
      </c>
    </row>
    <row r="20" spans="1:31" s="5" customFormat="1" ht="28.5" customHeight="1" x14ac:dyDescent="0.25">
      <c r="A20" s="752" t="s">
        <v>148</v>
      </c>
      <c r="B20" s="222">
        <f>C10</f>
        <v>260</v>
      </c>
      <c r="C20" s="222">
        <f t="shared" ref="C20:O20" si="2">D10</f>
        <v>291</v>
      </c>
      <c r="D20" s="222">
        <f t="shared" si="2"/>
        <v>297</v>
      </c>
      <c r="E20" s="222">
        <f t="shared" si="2"/>
        <v>321</v>
      </c>
      <c r="F20" s="222">
        <f t="shared" si="2"/>
        <v>315</v>
      </c>
      <c r="G20" s="222">
        <f t="shared" si="2"/>
        <v>348</v>
      </c>
      <c r="H20" s="222">
        <f t="shared" si="2"/>
        <v>323</v>
      </c>
      <c r="I20" s="222">
        <f t="shared" si="2"/>
        <v>344</v>
      </c>
      <c r="J20" s="222">
        <f t="shared" si="2"/>
        <v>422</v>
      </c>
      <c r="K20" s="222">
        <f t="shared" si="2"/>
        <v>372</v>
      </c>
      <c r="L20" s="222">
        <f t="shared" si="2"/>
        <v>341</v>
      </c>
      <c r="M20" s="222">
        <f t="shared" si="2"/>
        <v>327</v>
      </c>
      <c r="N20" s="222">
        <f t="shared" si="2"/>
        <v>384</v>
      </c>
      <c r="O20" s="222">
        <f t="shared" si="2"/>
        <v>361</v>
      </c>
      <c r="P20" s="39"/>
      <c r="Q20" s="47" t="s">
        <v>147</v>
      </c>
      <c r="R20" s="168">
        <f>S7</f>
        <v>41806</v>
      </c>
      <c r="S20" s="168">
        <f t="shared" ref="S20:AE20" si="3">T7</f>
        <v>37350</v>
      </c>
      <c r="T20" s="168">
        <f t="shared" si="3"/>
        <v>37546</v>
      </c>
      <c r="U20" s="168">
        <f t="shared" si="3"/>
        <v>39354</v>
      </c>
      <c r="V20" s="168">
        <f t="shared" si="3"/>
        <v>38297</v>
      </c>
      <c r="W20" s="168">
        <f t="shared" si="3"/>
        <v>37123</v>
      </c>
      <c r="X20" s="168">
        <f t="shared" si="3"/>
        <v>37454</v>
      </c>
      <c r="Y20" s="168">
        <f t="shared" si="3"/>
        <v>37473</v>
      </c>
      <c r="Z20" s="168">
        <f t="shared" si="3"/>
        <v>36784</v>
      </c>
      <c r="AA20" s="168">
        <f t="shared" si="3"/>
        <v>35334</v>
      </c>
      <c r="AB20" s="168">
        <f t="shared" si="3"/>
        <v>34535</v>
      </c>
      <c r="AC20" s="168">
        <f t="shared" si="3"/>
        <v>33462</v>
      </c>
      <c r="AD20" s="168">
        <f t="shared" si="3"/>
        <v>31755</v>
      </c>
      <c r="AE20" s="168">
        <f t="shared" si="3"/>
        <v>30972</v>
      </c>
    </row>
    <row r="21" spans="1:31" s="5" customFormat="1" ht="24.75" customHeight="1" x14ac:dyDescent="0.25">
      <c r="A21" s="219" t="s">
        <v>105</v>
      </c>
      <c r="B21" s="222">
        <f>C13</f>
        <v>2434</v>
      </c>
      <c r="C21" s="222">
        <f t="shared" ref="C21:O21" si="4">D13</f>
        <v>2172</v>
      </c>
      <c r="D21" s="222">
        <f t="shared" si="4"/>
        <v>2271</v>
      </c>
      <c r="E21" s="222">
        <f t="shared" si="4"/>
        <v>2401</v>
      </c>
      <c r="F21" s="222">
        <f t="shared" si="4"/>
        <v>2268</v>
      </c>
      <c r="G21" s="222">
        <f t="shared" si="4"/>
        <v>2286</v>
      </c>
      <c r="H21" s="222">
        <f t="shared" si="4"/>
        <v>2429</v>
      </c>
      <c r="I21" s="222">
        <f t="shared" si="4"/>
        <v>2396</v>
      </c>
      <c r="J21" s="222">
        <f t="shared" si="4"/>
        <v>2417</v>
      </c>
      <c r="K21" s="222">
        <f t="shared" si="4"/>
        <v>2213</v>
      </c>
      <c r="L21" s="222">
        <f t="shared" si="4"/>
        <v>2118</v>
      </c>
      <c r="M21" s="222">
        <f t="shared" si="4"/>
        <v>2064</v>
      </c>
      <c r="N21" s="222">
        <f t="shared" si="4"/>
        <v>2068</v>
      </c>
      <c r="O21" s="222">
        <f t="shared" si="4"/>
        <v>1971</v>
      </c>
      <c r="P21" s="43"/>
      <c r="Q21" s="57" t="s">
        <v>148</v>
      </c>
      <c r="R21" s="168">
        <f>S10</f>
        <v>7474</v>
      </c>
      <c r="S21" s="168">
        <f t="shared" ref="S21:AE21" si="5">T10</f>
        <v>7194</v>
      </c>
      <c r="T21" s="168">
        <f t="shared" si="5"/>
        <v>7759</v>
      </c>
      <c r="U21" s="168">
        <f t="shared" si="5"/>
        <v>8216</v>
      </c>
      <c r="V21" s="168">
        <f t="shared" si="5"/>
        <v>8088</v>
      </c>
      <c r="W21" s="168">
        <f t="shared" si="5"/>
        <v>8135</v>
      </c>
      <c r="X21" s="168">
        <f t="shared" si="5"/>
        <v>8291</v>
      </c>
      <c r="Y21" s="168">
        <f t="shared" si="5"/>
        <v>8336</v>
      </c>
      <c r="Z21" s="168">
        <f t="shared" si="5"/>
        <v>9359</v>
      </c>
      <c r="AA21" s="168">
        <f t="shared" si="5"/>
        <v>8148</v>
      </c>
      <c r="AB21" s="168">
        <f t="shared" si="5"/>
        <v>7504</v>
      </c>
      <c r="AC21" s="168">
        <f t="shared" si="5"/>
        <v>7362</v>
      </c>
      <c r="AD21" s="168">
        <f t="shared" si="5"/>
        <v>8272</v>
      </c>
      <c r="AE21" s="168">
        <f t="shared" si="5"/>
        <v>7813</v>
      </c>
    </row>
    <row r="22" spans="1:31" s="5" customFormat="1" ht="15" customHeight="1" x14ac:dyDescent="0.25">
      <c r="A22" s="42"/>
      <c r="B22" s="42"/>
      <c r="C22" s="42"/>
      <c r="D22" s="42"/>
      <c r="E22" s="42"/>
      <c r="F22" s="42"/>
      <c r="G22" s="42"/>
      <c r="H22" s="42"/>
      <c r="I22" s="42"/>
      <c r="J22" s="42"/>
      <c r="K22" s="42"/>
      <c r="L22" s="42"/>
      <c r="M22" s="42"/>
      <c r="N22" s="42"/>
      <c r="O22" s="42"/>
      <c r="P22" s="42"/>
      <c r="Q22" s="219" t="s">
        <v>105</v>
      </c>
      <c r="R22" s="168">
        <f>S13</f>
        <v>49280</v>
      </c>
      <c r="S22" s="168">
        <f t="shared" ref="S22:AE22" si="6">T13</f>
        <v>44544</v>
      </c>
      <c r="T22" s="168">
        <f t="shared" si="6"/>
        <v>45305</v>
      </c>
      <c r="U22" s="168">
        <f t="shared" si="6"/>
        <v>47570</v>
      </c>
      <c r="V22" s="168">
        <f t="shared" si="6"/>
        <v>46385</v>
      </c>
      <c r="W22" s="168">
        <f t="shared" si="6"/>
        <v>45258</v>
      </c>
      <c r="X22" s="168">
        <f t="shared" si="6"/>
        <v>45745</v>
      </c>
      <c r="Y22" s="168">
        <f t="shared" si="6"/>
        <v>45809</v>
      </c>
      <c r="Z22" s="168">
        <f t="shared" si="6"/>
        <v>46143</v>
      </c>
      <c r="AA22" s="168">
        <f t="shared" si="6"/>
        <v>43482</v>
      </c>
      <c r="AB22" s="168">
        <f t="shared" si="6"/>
        <v>42039</v>
      </c>
      <c r="AC22" s="168">
        <f t="shared" si="6"/>
        <v>40824</v>
      </c>
      <c r="AD22" s="168">
        <f t="shared" si="6"/>
        <v>40027</v>
      </c>
      <c r="AE22" s="168">
        <f t="shared" si="6"/>
        <v>38785</v>
      </c>
    </row>
    <row r="23" spans="1:31" s="5" customFormat="1" ht="15" customHeight="1" x14ac:dyDescent="0.25">
      <c r="A23" s="42"/>
      <c r="B23" s="42"/>
      <c r="C23" s="42"/>
      <c r="D23" s="42"/>
      <c r="E23" s="42"/>
      <c r="F23" s="42"/>
      <c r="G23" s="42"/>
      <c r="H23" s="42"/>
      <c r="I23" s="42"/>
      <c r="J23" s="42"/>
      <c r="K23" s="42"/>
      <c r="L23" s="42"/>
      <c r="M23" s="46"/>
      <c r="N23" s="46"/>
      <c r="O23" s="46"/>
      <c r="P23" s="46"/>
      <c r="Q23" s="46"/>
      <c r="R23" s="46"/>
      <c r="S23" s="42"/>
      <c r="T23" s="42"/>
      <c r="U23" s="42"/>
      <c r="V23" s="42"/>
      <c r="W23" s="42"/>
      <c r="X23" s="42"/>
    </row>
    <row r="24" spans="1:31" s="5" customFormat="1" ht="15" customHeight="1" x14ac:dyDescent="0.25">
      <c r="A24" s="42"/>
      <c r="B24" s="42"/>
      <c r="C24" s="42"/>
      <c r="D24" s="42"/>
      <c r="E24" s="42"/>
      <c r="F24" s="42"/>
      <c r="G24" s="42"/>
      <c r="H24" s="42"/>
      <c r="I24" s="42"/>
      <c r="J24" s="42"/>
      <c r="K24" s="42"/>
      <c r="L24" s="42"/>
      <c r="M24" s="123"/>
      <c r="N24" s="123"/>
      <c r="O24" s="123"/>
      <c r="P24" s="123"/>
      <c r="Q24" s="228"/>
      <c r="R24" s="228"/>
      <c r="S24" s="131"/>
      <c r="T24" s="42"/>
      <c r="U24" s="42"/>
      <c r="V24" s="42"/>
      <c r="W24" s="42"/>
      <c r="X24" s="42"/>
    </row>
    <row r="25" spans="1:31" s="5" customFormat="1" ht="15" customHeight="1" x14ac:dyDescent="0.25">
      <c r="A25" s="42"/>
      <c r="B25" s="42"/>
      <c r="C25" s="42"/>
      <c r="D25" s="42"/>
      <c r="E25" s="42"/>
      <c r="F25" s="42"/>
      <c r="G25" s="42"/>
      <c r="H25" s="42"/>
      <c r="I25" s="42"/>
      <c r="J25" s="42"/>
      <c r="K25" s="42"/>
      <c r="L25" s="42"/>
      <c r="M25" s="229"/>
      <c r="N25" s="229"/>
      <c r="O25" s="229"/>
      <c r="P25" s="229"/>
      <c r="Q25" s="122"/>
      <c r="R25" s="122"/>
      <c r="S25" s="42"/>
      <c r="T25" s="42"/>
      <c r="U25" s="42"/>
      <c r="V25" s="42"/>
      <c r="W25" s="42"/>
      <c r="X25" s="42"/>
    </row>
    <row r="26" spans="1:31" s="5" customFormat="1" ht="15" customHeight="1" x14ac:dyDescent="0.25">
      <c r="A26" s="42"/>
      <c r="B26" s="42"/>
      <c r="C26" s="42"/>
      <c r="D26" s="42"/>
      <c r="E26" s="42"/>
      <c r="F26" s="42"/>
      <c r="G26" s="42"/>
      <c r="H26" s="42"/>
      <c r="I26" s="42"/>
      <c r="J26" s="42"/>
      <c r="K26" s="42"/>
      <c r="L26" s="42"/>
      <c r="M26" s="229"/>
      <c r="N26" s="229"/>
      <c r="O26" s="229"/>
      <c r="P26" s="229"/>
      <c r="Q26" s="122"/>
      <c r="R26" s="122"/>
      <c r="S26" s="42"/>
      <c r="T26" s="42"/>
      <c r="U26" s="42"/>
      <c r="V26" s="42"/>
      <c r="W26" s="42"/>
      <c r="X26" s="42"/>
    </row>
    <row r="27" spans="1:31" s="5" customFormat="1" ht="15" customHeight="1" x14ac:dyDescent="0.25">
      <c r="A27" s="42"/>
      <c r="B27" s="42"/>
      <c r="C27" s="42"/>
      <c r="D27" s="42"/>
      <c r="E27" s="42"/>
      <c r="F27" s="42"/>
      <c r="G27" s="42"/>
      <c r="H27" s="42"/>
      <c r="I27" s="42"/>
      <c r="J27" s="42"/>
      <c r="K27" s="42"/>
      <c r="L27" s="42"/>
      <c r="M27" s="129"/>
      <c r="N27" s="129"/>
      <c r="O27" s="129"/>
      <c r="P27" s="129"/>
      <c r="Q27" s="67"/>
      <c r="R27" s="67"/>
      <c r="S27" s="42"/>
      <c r="T27" s="42"/>
      <c r="U27" s="42"/>
      <c r="V27" s="42"/>
      <c r="W27" s="42"/>
      <c r="X27" s="42"/>
    </row>
    <row r="28" spans="1:31" s="5" customFormat="1" ht="15" customHeight="1" x14ac:dyDescent="0.25">
      <c r="A28" s="42"/>
      <c r="B28" s="42"/>
      <c r="C28" s="42"/>
      <c r="D28" s="42"/>
      <c r="E28" s="42"/>
      <c r="F28" s="42"/>
      <c r="G28" s="42"/>
      <c r="H28" s="42"/>
      <c r="I28" s="42"/>
      <c r="J28" s="42"/>
      <c r="K28" s="42"/>
      <c r="L28" s="42"/>
      <c r="M28" s="42"/>
      <c r="N28" s="42"/>
      <c r="O28" s="42"/>
      <c r="P28" s="42"/>
      <c r="Q28" s="42"/>
      <c r="R28" s="42"/>
      <c r="S28" s="42"/>
      <c r="T28" s="42"/>
      <c r="U28" s="42"/>
      <c r="V28" s="42"/>
      <c r="W28" s="42"/>
      <c r="X28" s="42"/>
    </row>
    <row r="29" spans="1:31" s="5" customFormat="1" ht="15" customHeight="1" x14ac:dyDescent="0.25">
      <c r="A29" s="99"/>
      <c r="B29" s="42"/>
      <c r="C29" s="42"/>
      <c r="D29" s="42"/>
      <c r="E29" s="42"/>
      <c r="F29" s="42"/>
      <c r="G29" s="42"/>
      <c r="H29" s="42"/>
      <c r="I29" s="42"/>
      <c r="J29" s="42"/>
      <c r="K29" s="99"/>
      <c r="L29" s="99"/>
      <c r="M29" s="42"/>
      <c r="N29" s="42"/>
      <c r="O29" s="42"/>
      <c r="P29" s="42"/>
      <c r="Q29" s="42"/>
      <c r="R29" s="42"/>
      <c r="S29" s="42"/>
      <c r="T29" s="42"/>
      <c r="U29" s="42"/>
      <c r="V29" s="42"/>
      <c r="W29" s="42"/>
      <c r="X29" s="42"/>
    </row>
    <row r="30" spans="1:31" s="5" customFormat="1" ht="15" customHeight="1" x14ac:dyDescent="0.25">
      <c r="A30" s="41"/>
      <c r="B30" s="42"/>
      <c r="C30" s="42"/>
      <c r="D30" s="42"/>
      <c r="E30" s="42"/>
      <c r="F30" s="42"/>
      <c r="G30" s="42"/>
      <c r="H30" s="42"/>
      <c r="I30" s="42"/>
      <c r="J30" s="42"/>
      <c r="K30" s="41"/>
      <c r="L30" s="41"/>
      <c r="M30" s="42"/>
      <c r="N30" s="42"/>
      <c r="O30" s="42"/>
      <c r="P30" s="42"/>
      <c r="Q30" s="42"/>
      <c r="R30" s="42"/>
      <c r="S30" s="42"/>
      <c r="T30" s="42"/>
      <c r="U30" s="42"/>
      <c r="V30" s="42"/>
      <c r="W30" s="42"/>
      <c r="X30" s="42"/>
    </row>
    <row r="31" spans="1:31" s="5" customFormat="1" ht="15" customHeight="1" x14ac:dyDescent="0.25">
      <c r="A31" s="42"/>
      <c r="B31" s="42"/>
      <c r="C31" s="42"/>
      <c r="D31" s="42"/>
      <c r="E31" s="42"/>
      <c r="F31" s="42"/>
      <c r="G31" s="42"/>
      <c r="H31" s="42"/>
      <c r="I31" s="42"/>
      <c r="J31" s="42"/>
      <c r="K31" s="41"/>
      <c r="L31" s="41"/>
      <c r="M31" s="42"/>
      <c r="N31" s="42"/>
      <c r="O31" s="42"/>
      <c r="P31" s="42"/>
      <c r="Q31" s="42"/>
      <c r="R31" s="42"/>
      <c r="S31" s="42"/>
      <c r="T31" s="42"/>
      <c r="U31" s="42"/>
      <c r="V31" s="42"/>
      <c r="W31" s="42"/>
      <c r="X31" s="42"/>
    </row>
    <row r="32" spans="1:31" s="5" customFormat="1" ht="15" customHeight="1" x14ac:dyDescent="0.25">
      <c r="A32" s="42"/>
      <c r="B32" s="42"/>
      <c r="C32" s="42"/>
      <c r="D32" s="42"/>
      <c r="E32" s="42"/>
      <c r="F32" s="42"/>
      <c r="G32" s="42"/>
      <c r="H32" s="42"/>
      <c r="I32" s="42"/>
      <c r="J32" s="42"/>
      <c r="K32" s="42"/>
      <c r="L32" s="42"/>
      <c r="M32" s="42"/>
      <c r="N32" s="42"/>
      <c r="O32" s="42"/>
      <c r="P32" s="42"/>
      <c r="Q32" s="42"/>
      <c r="R32" s="42"/>
      <c r="S32" s="42"/>
      <c r="T32" s="42"/>
      <c r="U32" s="42"/>
      <c r="V32" s="42"/>
      <c r="W32" s="42"/>
      <c r="X32" s="42"/>
    </row>
    <row r="33" spans="1:30" s="5" customFormat="1" ht="15" customHeight="1" x14ac:dyDescent="0.25">
      <c r="A33" s="42"/>
      <c r="B33" s="42"/>
      <c r="C33" s="42"/>
      <c r="D33" s="42"/>
      <c r="E33" s="42"/>
      <c r="F33" s="42"/>
      <c r="G33" s="42"/>
      <c r="H33" s="42"/>
      <c r="I33" s="42"/>
      <c r="J33" s="42"/>
      <c r="K33" s="42"/>
      <c r="L33" s="42"/>
      <c r="M33" s="42"/>
      <c r="N33" s="42"/>
      <c r="O33" s="42"/>
      <c r="P33" s="42"/>
      <c r="Q33" s="42"/>
      <c r="R33" s="42"/>
      <c r="S33" s="42"/>
      <c r="T33" s="42"/>
      <c r="U33" s="42"/>
      <c r="V33" s="42"/>
      <c r="W33" s="42"/>
      <c r="X33" s="42"/>
    </row>
    <row r="34" spans="1:30" s="5" customFormat="1" ht="15" customHeight="1" x14ac:dyDescent="0.25">
      <c r="A34" s="42"/>
      <c r="B34" s="42"/>
      <c r="C34" s="42"/>
      <c r="D34" s="42"/>
      <c r="E34" s="42"/>
      <c r="F34" s="42"/>
      <c r="G34" s="42"/>
      <c r="H34" s="42"/>
      <c r="I34" s="42"/>
      <c r="J34" s="42"/>
      <c r="K34" s="42"/>
      <c r="L34" s="42"/>
      <c r="M34" s="42"/>
      <c r="N34" s="42"/>
      <c r="O34" s="42"/>
      <c r="P34" s="42"/>
      <c r="Q34" s="42"/>
      <c r="R34" s="42"/>
      <c r="S34" s="42"/>
      <c r="T34" s="42"/>
      <c r="U34" s="42"/>
      <c r="V34" s="42"/>
      <c r="W34" s="42"/>
      <c r="X34" s="42"/>
    </row>
    <row r="35" spans="1:30" s="5" customFormat="1" ht="15" customHeight="1" x14ac:dyDescent="0.25">
      <c r="A35" s="42"/>
      <c r="B35" s="42"/>
      <c r="C35" s="42"/>
      <c r="D35" s="42"/>
      <c r="E35" s="42"/>
      <c r="F35" s="42"/>
      <c r="G35" s="42"/>
      <c r="H35" s="42"/>
      <c r="I35" s="42"/>
      <c r="J35" s="42"/>
      <c r="K35" s="42"/>
      <c r="L35" s="42"/>
      <c r="M35" s="42"/>
      <c r="N35" s="42"/>
      <c r="O35" s="42"/>
      <c r="P35" s="42"/>
      <c r="Q35" s="42"/>
      <c r="R35" s="42"/>
      <c r="S35" s="42"/>
      <c r="T35" s="42"/>
      <c r="U35" s="42"/>
      <c r="V35" s="42"/>
      <c r="W35" s="42"/>
      <c r="X35" s="42"/>
    </row>
    <row r="36" spans="1:30" s="5" customFormat="1" ht="15" customHeight="1" x14ac:dyDescent="0.25">
      <c r="A36" s="39"/>
      <c r="B36" s="42"/>
      <c r="C36" s="42"/>
      <c r="D36" s="42"/>
      <c r="E36" s="42"/>
      <c r="F36" s="42"/>
      <c r="G36" s="42"/>
      <c r="H36" s="42"/>
      <c r="I36" s="42"/>
      <c r="J36" s="42"/>
      <c r="K36" s="42"/>
      <c r="L36" s="42"/>
      <c r="M36" s="39"/>
      <c r="N36" s="39"/>
      <c r="O36" s="39"/>
      <c r="P36" s="39"/>
      <c r="Q36" s="42"/>
      <c r="R36" s="42"/>
      <c r="S36" s="42"/>
      <c r="T36" s="42"/>
      <c r="U36" s="42"/>
      <c r="V36" s="42"/>
      <c r="W36" s="42"/>
      <c r="X36" s="42"/>
    </row>
    <row r="37" spans="1:30" s="5" customFormat="1" ht="15" customHeight="1" x14ac:dyDescent="0.25">
      <c r="A37" s="220" t="s">
        <v>98</v>
      </c>
      <c r="B37" s="42"/>
      <c r="C37" s="42"/>
      <c r="D37" s="42"/>
      <c r="E37" s="42"/>
      <c r="F37" s="42"/>
      <c r="G37" s="42"/>
      <c r="H37" s="42"/>
      <c r="I37" s="42"/>
      <c r="J37" s="42"/>
      <c r="K37" s="42"/>
      <c r="L37" s="42"/>
      <c r="M37" s="41"/>
      <c r="N37" s="41"/>
      <c r="O37" s="41"/>
      <c r="P37" s="41"/>
      <c r="Q37" s="220" t="s">
        <v>98</v>
      </c>
      <c r="R37" s="42"/>
      <c r="S37" s="42"/>
      <c r="T37" s="42"/>
      <c r="U37" s="42"/>
      <c r="V37" s="42"/>
      <c r="W37" s="42"/>
      <c r="X37" s="42"/>
    </row>
    <row r="38" spans="1:30" s="5" customFormat="1" ht="15" customHeight="1" x14ac:dyDescent="0.25">
      <c r="A38" s="220" t="s">
        <v>4</v>
      </c>
      <c r="B38" s="42"/>
      <c r="C38" s="42"/>
      <c r="D38" s="42"/>
      <c r="E38" s="42"/>
      <c r="F38" s="42"/>
      <c r="G38" s="42"/>
      <c r="H38" s="42"/>
      <c r="I38" s="42"/>
      <c r="J38" s="42"/>
      <c r="K38" s="42"/>
      <c r="L38" s="42"/>
      <c r="M38" s="41"/>
      <c r="N38" s="41"/>
      <c r="O38" s="41"/>
      <c r="P38" s="41"/>
      <c r="Q38" s="220" t="s">
        <v>4</v>
      </c>
      <c r="R38" s="42"/>
      <c r="S38" s="42"/>
      <c r="T38" s="42"/>
      <c r="U38" s="42"/>
      <c r="V38" s="42"/>
      <c r="W38" s="42"/>
      <c r="X38" s="42"/>
    </row>
    <row r="39" spans="1:30" s="5" customFormat="1" ht="15" customHeight="1" x14ac:dyDescent="0.25">
      <c r="A39" s="126"/>
      <c r="B39" s="69"/>
      <c r="C39" s="69"/>
      <c r="D39" s="69"/>
      <c r="E39" s="69"/>
      <c r="F39" s="69"/>
      <c r="G39" s="69"/>
      <c r="H39" s="69"/>
      <c r="I39" s="69"/>
      <c r="J39" s="69"/>
      <c r="K39" s="69"/>
      <c r="L39" s="69"/>
      <c r="M39" s="15"/>
      <c r="N39" s="15"/>
      <c r="O39" s="15"/>
      <c r="P39" s="15"/>
      <c r="Q39" s="59"/>
      <c r="R39" s="59"/>
      <c r="S39" s="59"/>
      <c r="T39" s="59"/>
      <c r="U39" s="59"/>
      <c r="V39" s="59"/>
      <c r="W39" s="59"/>
    </row>
    <row r="40" spans="1:30" s="5" customFormat="1" ht="15" customHeight="1" x14ac:dyDescent="0.25">
      <c r="A40" s="60"/>
      <c r="B40" s="69"/>
      <c r="C40" s="69"/>
      <c r="D40" s="69"/>
      <c r="E40" s="69"/>
      <c r="F40" s="69"/>
      <c r="G40" s="69"/>
      <c r="H40" s="69"/>
      <c r="I40" s="69"/>
      <c r="J40" s="69"/>
      <c r="K40" s="69"/>
      <c r="L40" s="69"/>
      <c r="M40" s="61"/>
      <c r="N40" s="61"/>
      <c r="O40" s="61"/>
      <c r="P40" s="61"/>
      <c r="Q40" s="59"/>
      <c r="R40" s="59"/>
      <c r="S40" s="59"/>
      <c r="T40" s="59"/>
      <c r="U40" s="59"/>
      <c r="V40" s="59"/>
      <c r="W40" s="59"/>
    </row>
    <row r="41" spans="1:30" s="5" customFormat="1" ht="15" customHeight="1" x14ac:dyDescent="0.25">
      <c r="A41" s="59"/>
      <c r="B41" s="69"/>
      <c r="C41" s="69"/>
      <c r="D41" s="69"/>
      <c r="E41" s="69"/>
      <c r="F41" s="69"/>
      <c r="G41" s="69"/>
      <c r="H41" s="69"/>
      <c r="I41" s="69"/>
      <c r="J41" s="69"/>
      <c r="K41" s="69"/>
      <c r="L41" s="69"/>
      <c r="M41" s="59"/>
      <c r="N41" s="59"/>
      <c r="O41" s="59"/>
      <c r="P41" s="59"/>
      <c r="Q41" s="59"/>
      <c r="R41" s="59"/>
      <c r="S41" s="59"/>
      <c r="T41" s="59"/>
      <c r="U41" s="59"/>
      <c r="V41" s="59"/>
      <c r="W41" s="59"/>
    </row>
    <row r="42" spans="1:30" s="5" customFormat="1" ht="15" customHeight="1" x14ac:dyDescent="0.25">
      <c r="A42" s="59"/>
      <c r="B42" s="69"/>
      <c r="C42" s="69"/>
      <c r="D42" s="69"/>
      <c r="E42" s="69"/>
      <c r="F42" s="69"/>
      <c r="G42" s="69"/>
      <c r="H42" s="69"/>
      <c r="I42" s="69"/>
      <c r="J42" s="69"/>
      <c r="K42" s="69"/>
      <c r="L42" s="69"/>
      <c r="M42" s="59"/>
      <c r="N42" s="59"/>
      <c r="O42" s="59"/>
      <c r="P42" s="59"/>
      <c r="Q42" s="59"/>
      <c r="R42" s="59"/>
      <c r="S42" s="59"/>
      <c r="T42" s="59"/>
      <c r="U42" s="59"/>
      <c r="V42" s="59"/>
      <c r="W42" s="59"/>
    </row>
    <row r="43" spans="1:30" s="5" customFormat="1" ht="15" customHeight="1" x14ac:dyDescent="0.25">
      <c r="A43" s="59"/>
      <c r="B43" s="59"/>
      <c r="C43" s="59"/>
      <c r="D43" s="59"/>
      <c r="E43" s="59"/>
      <c r="F43" s="59"/>
      <c r="G43" s="59"/>
      <c r="H43" s="59"/>
      <c r="I43" s="59"/>
      <c r="J43" s="59"/>
      <c r="P43" s="59"/>
    </row>
    <row r="44" spans="1:30" ht="15" customHeight="1" x14ac:dyDescent="0.2">
      <c r="A44" s="63"/>
      <c r="B44" s="63"/>
      <c r="C44" s="63"/>
      <c r="D44" s="63"/>
      <c r="E44" s="63"/>
      <c r="F44" s="63"/>
      <c r="G44" s="63"/>
      <c r="H44" s="63"/>
      <c r="I44" s="63"/>
      <c r="J44" s="63"/>
    </row>
    <row r="45" spans="1:30" s="485" customFormat="1" ht="12" x14ac:dyDescent="0.2">
      <c r="A45" s="484"/>
      <c r="B45" s="484"/>
      <c r="C45" s="484"/>
      <c r="D45" s="484"/>
      <c r="E45" s="484"/>
      <c r="F45" s="484"/>
      <c r="G45" s="484"/>
      <c r="H45" s="484"/>
      <c r="I45" s="484"/>
      <c r="K45" s="454"/>
      <c r="L45" s="454"/>
      <c r="M45" s="454"/>
      <c r="N45" s="454" t="s">
        <v>316</v>
      </c>
      <c r="O45" s="454"/>
      <c r="P45" s="487"/>
      <c r="AA45" s="454"/>
      <c r="AB45" s="454"/>
      <c r="AD45" s="454" t="s">
        <v>316</v>
      </c>
    </row>
  </sheetData>
  <mergeCells count="10">
    <mergeCell ref="A8:A10"/>
    <mergeCell ref="Q8:Q10"/>
    <mergeCell ref="A11:A13"/>
    <mergeCell ref="Q11:Q13"/>
    <mergeCell ref="A2:M2"/>
    <mergeCell ref="Q2:AB2"/>
    <mergeCell ref="A4:B4"/>
    <mergeCell ref="Q4:R4"/>
    <mergeCell ref="A5:A7"/>
    <mergeCell ref="Q5:Q7"/>
  </mergeCells>
  <hyperlinks>
    <hyperlink ref="K1:M1" location="Inhalt_Jugendliche!A1" display="zurück zur Übersicht"/>
    <hyperlink ref="Z1:AB1" location="Inhalt_Jugendliche!A1" display="zurück zur Übersicht"/>
    <hyperlink ref="Z45:AB45" location="Inhalt_Jugendliche!A1" display="zurück zur Übersicht"/>
    <hyperlink ref="J45:M45"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Diversität&amp;R&amp;"Arial,Standard"&amp;8https://vielfalt.wetterau.de/vielfalt/vielfalt-zahlen-daten-fakten/jugendliche/</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2"/>
  <sheetViews>
    <sheetView showGridLines="0" view="pageLayout" zoomScale="80" zoomScaleNormal="100" zoomScalePageLayoutView="80" workbookViewId="0"/>
  </sheetViews>
  <sheetFormatPr baseColWidth="10" defaultColWidth="11.42578125" defaultRowHeight="14.25" x14ac:dyDescent="0.2"/>
  <cols>
    <col min="1" max="1" width="18" style="11" customWidth="1"/>
    <col min="2" max="2" width="8.28515625" style="11" customWidth="1"/>
    <col min="3" max="3" width="7.7109375" style="11" customWidth="1"/>
    <col min="4" max="4" width="8.140625" style="11" customWidth="1"/>
    <col min="5" max="10" width="7.7109375" style="11" customWidth="1"/>
    <col min="11" max="11" width="13.85546875" style="11" customWidth="1"/>
    <col min="12" max="19" width="8" style="11" customWidth="1"/>
    <col min="20" max="22" width="7.5703125" style="11" customWidth="1"/>
    <col min="23" max="16384" width="11.42578125" style="11"/>
  </cols>
  <sheetData>
    <row r="1" spans="1:22" s="485" customFormat="1" ht="12" x14ac:dyDescent="0.2">
      <c r="H1" s="892" t="s">
        <v>316</v>
      </c>
      <c r="I1" s="892"/>
      <c r="J1" s="892"/>
      <c r="R1" s="892" t="s">
        <v>316</v>
      </c>
      <c r="S1" s="892"/>
      <c r="T1" s="892"/>
    </row>
    <row r="2" spans="1:22" ht="24.75" customHeight="1" x14ac:dyDescent="0.25">
      <c r="A2" s="996" t="s">
        <v>493</v>
      </c>
      <c r="B2" s="996"/>
      <c r="C2" s="996"/>
      <c r="D2" s="996"/>
      <c r="E2" s="996"/>
      <c r="F2" s="996"/>
      <c r="G2" s="996"/>
      <c r="H2" s="996"/>
      <c r="I2" s="997"/>
      <c r="J2" s="53"/>
      <c r="K2" s="996" t="s">
        <v>494</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658" t="s">
        <v>0</v>
      </c>
      <c r="C6" s="658" t="s">
        <v>1</v>
      </c>
      <c r="D6" s="658" t="s">
        <v>0</v>
      </c>
      <c r="E6" s="658" t="s">
        <v>1</v>
      </c>
      <c r="F6" s="658" t="s">
        <v>0</v>
      </c>
      <c r="G6" s="658" t="s">
        <v>1</v>
      </c>
      <c r="H6" s="658" t="s">
        <v>0</v>
      </c>
      <c r="I6" s="658" t="s">
        <v>1</v>
      </c>
      <c r="J6" s="7"/>
      <c r="K6" s="999"/>
      <c r="L6" s="658" t="s">
        <v>0</v>
      </c>
      <c r="M6" s="658" t="s">
        <v>1</v>
      </c>
      <c r="N6" s="658" t="s">
        <v>0</v>
      </c>
      <c r="O6" s="658" t="s">
        <v>1</v>
      </c>
      <c r="P6" s="658" t="s">
        <v>0</v>
      </c>
      <c r="Q6" s="658" t="s">
        <v>1</v>
      </c>
      <c r="R6" s="658" t="s">
        <v>0</v>
      </c>
      <c r="S6" s="658" t="s">
        <v>1</v>
      </c>
      <c r="T6" s="7"/>
      <c r="U6" s="7"/>
      <c r="V6" s="7"/>
    </row>
    <row r="7" spans="1:22" ht="15" customHeight="1" x14ac:dyDescent="0.2">
      <c r="A7" s="183" t="s">
        <v>147</v>
      </c>
      <c r="B7" s="221">
        <v>1118</v>
      </c>
      <c r="C7" s="215">
        <v>0.82814814814814819</v>
      </c>
      <c r="D7" s="221">
        <v>702</v>
      </c>
      <c r="E7" s="215">
        <v>0.90697674418604646</v>
      </c>
      <c r="F7" s="221">
        <v>329</v>
      </c>
      <c r="G7" s="215">
        <v>0.76511627906976742</v>
      </c>
      <c r="H7" s="221">
        <v>87</v>
      </c>
      <c r="I7" s="215">
        <v>0.59589041095890416</v>
      </c>
      <c r="J7" s="7"/>
      <c r="K7" s="183" t="s">
        <v>147</v>
      </c>
      <c r="L7" s="221">
        <v>28111</v>
      </c>
      <c r="M7" s="215">
        <v>0.81760805072421616</v>
      </c>
      <c r="N7" s="221">
        <v>17385</v>
      </c>
      <c r="O7" s="215">
        <v>0.8898500281517121</v>
      </c>
      <c r="P7" s="221">
        <v>8569</v>
      </c>
      <c r="Q7" s="215">
        <v>0.75325246132208157</v>
      </c>
      <c r="R7" s="221">
        <v>2157</v>
      </c>
      <c r="S7" s="215">
        <v>0.6217930239262035</v>
      </c>
      <c r="T7" s="7"/>
      <c r="U7" s="7"/>
      <c r="V7" s="7"/>
    </row>
    <row r="8" spans="1:22" ht="15" customHeight="1" x14ac:dyDescent="0.2">
      <c r="A8" s="183" t="s">
        <v>148</v>
      </c>
      <c r="B8" s="221">
        <v>232</v>
      </c>
      <c r="C8" s="215">
        <v>0.17185185185185184</v>
      </c>
      <c r="D8" s="221">
        <v>72</v>
      </c>
      <c r="E8" s="215">
        <v>9.3023255813953487E-2</v>
      </c>
      <c r="F8" s="221">
        <v>101</v>
      </c>
      <c r="G8" s="215">
        <v>0.23488372093023255</v>
      </c>
      <c r="H8" s="221">
        <v>59</v>
      </c>
      <c r="I8" s="215">
        <v>0.4041095890410959</v>
      </c>
      <c r="J8" s="7"/>
      <c r="K8" s="183" t="s">
        <v>148</v>
      </c>
      <c r="L8" s="221">
        <v>6271</v>
      </c>
      <c r="M8" s="215">
        <v>0.18239194927578384</v>
      </c>
      <c r="N8" s="221">
        <v>2152</v>
      </c>
      <c r="O8" s="215">
        <v>0.11014997184828787</v>
      </c>
      <c r="P8" s="221">
        <v>2807</v>
      </c>
      <c r="Q8" s="215">
        <v>0.24674753867791843</v>
      </c>
      <c r="R8" s="221">
        <v>1312</v>
      </c>
      <c r="S8" s="215">
        <v>0.3782069760737965</v>
      </c>
      <c r="T8" s="7"/>
      <c r="U8" s="7"/>
      <c r="V8" s="7"/>
    </row>
    <row r="9" spans="1:22" ht="15" customHeight="1" x14ac:dyDescent="0.2">
      <c r="A9" s="216" t="s">
        <v>105</v>
      </c>
      <c r="B9" s="221">
        <v>1350</v>
      </c>
      <c r="C9" s="215">
        <v>1</v>
      </c>
      <c r="D9" s="221">
        <v>774</v>
      </c>
      <c r="E9" s="215">
        <v>1</v>
      </c>
      <c r="F9" s="221">
        <v>430</v>
      </c>
      <c r="G9" s="215">
        <v>1</v>
      </c>
      <c r="H9" s="221">
        <v>146</v>
      </c>
      <c r="I9" s="215">
        <v>1</v>
      </c>
      <c r="J9" s="40"/>
      <c r="K9" s="216" t="s">
        <v>105</v>
      </c>
      <c r="L9" s="221">
        <v>34382</v>
      </c>
      <c r="M9" s="215">
        <v>1</v>
      </c>
      <c r="N9" s="221">
        <v>19537</v>
      </c>
      <c r="O9" s="215">
        <v>1</v>
      </c>
      <c r="P9" s="221">
        <v>11376</v>
      </c>
      <c r="Q9" s="215">
        <v>1</v>
      </c>
      <c r="R9" s="221">
        <v>3469</v>
      </c>
      <c r="S9" s="215">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217" t="s">
        <v>4</v>
      </c>
      <c r="B11"/>
      <c r="C11"/>
      <c r="D11"/>
      <c r="E11"/>
      <c r="F11"/>
      <c r="G11"/>
      <c r="H11"/>
      <c r="I11"/>
      <c r="J11" s="40"/>
      <c r="K11" s="217" t="s">
        <v>4</v>
      </c>
      <c r="L11"/>
      <c r="M11"/>
      <c r="N11"/>
      <c r="O11"/>
      <c r="P11"/>
      <c r="Q11"/>
      <c r="R11"/>
      <c r="S11"/>
      <c r="T11" s="40"/>
      <c r="U11" s="40"/>
      <c r="V11" s="40"/>
    </row>
    <row r="12" spans="1:22" ht="15" customHeight="1" x14ac:dyDescent="0.25">
      <c r="A12" s="211"/>
      <c r="B12" s="209"/>
      <c r="C12" s="210"/>
      <c r="D12" s="122"/>
      <c r="E12" s="210"/>
      <c r="F12" s="113"/>
      <c r="G12" s="58"/>
      <c r="H12" s="113"/>
      <c r="I12" s="64"/>
      <c r="J12" s="64"/>
      <c r="K12" s="4"/>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150</v>
      </c>
      <c r="N15" s="991" t="s">
        <v>151</v>
      </c>
      <c r="O15" s="991" t="s">
        <v>152</v>
      </c>
      <c r="P15" s="210"/>
      <c r="Q15" s="113"/>
      <c r="R15" s="58"/>
      <c r="S15" s="113"/>
      <c r="T15" s="52"/>
      <c r="U15" s="52"/>
      <c r="V15" s="52"/>
    </row>
    <row r="16" spans="1:22" ht="22.5" customHeight="1" x14ac:dyDescent="0.2">
      <c r="A16" s="990"/>
      <c r="B16" s="990" t="s">
        <v>149</v>
      </c>
      <c r="C16" s="991" t="s">
        <v>150</v>
      </c>
      <c r="D16" s="991" t="s">
        <v>151</v>
      </c>
      <c r="E16" s="991" t="s">
        <v>152</v>
      </c>
      <c r="F16" s="113"/>
      <c r="G16" s="58"/>
      <c r="H16" s="113"/>
      <c r="I16" s="63"/>
      <c r="J16" s="63"/>
      <c r="K16" s="990"/>
      <c r="L16" s="990"/>
      <c r="M16" s="990"/>
      <c r="N16" s="990"/>
      <c r="O16" s="990"/>
      <c r="P16" s="210"/>
      <c r="Q16" s="113"/>
      <c r="R16" s="58"/>
      <c r="S16" s="113"/>
    </row>
    <row r="17" spans="1:22" s="5" customFormat="1" ht="15" customHeight="1" x14ac:dyDescent="0.25">
      <c r="A17" s="990"/>
      <c r="B17" s="990"/>
      <c r="C17" s="990"/>
      <c r="D17" s="990"/>
      <c r="E17" s="990"/>
      <c r="F17" s="113"/>
      <c r="G17" s="58"/>
      <c r="H17" s="113"/>
      <c r="I17" s="59"/>
      <c r="J17" s="59"/>
      <c r="K17" s="47" t="s">
        <v>147</v>
      </c>
      <c r="L17" s="222">
        <f>L7</f>
        <v>28111</v>
      </c>
      <c r="M17" s="222">
        <f>N7</f>
        <v>17385</v>
      </c>
      <c r="N17" s="222">
        <f>P7</f>
        <v>8569</v>
      </c>
      <c r="O17" s="222">
        <f>R7</f>
        <v>2157</v>
      </c>
      <c r="P17" s="210"/>
      <c r="Q17" s="113"/>
      <c r="R17" s="58"/>
      <c r="S17" s="113"/>
    </row>
    <row r="18" spans="1:22" s="5" customFormat="1" ht="15" customHeight="1" x14ac:dyDescent="0.25">
      <c r="A18" s="47" t="s">
        <v>147</v>
      </c>
      <c r="B18" s="222">
        <f>B7</f>
        <v>1118</v>
      </c>
      <c r="C18" s="222">
        <f>D7</f>
        <v>702</v>
      </c>
      <c r="D18" s="222">
        <f>F7</f>
        <v>329</v>
      </c>
      <c r="E18" s="222">
        <f>H7</f>
        <v>87</v>
      </c>
      <c r="F18" s="113"/>
      <c r="G18" s="58"/>
      <c r="H18" s="113"/>
      <c r="I18" s="65"/>
      <c r="J18" s="59"/>
      <c r="K18" s="47" t="s">
        <v>148</v>
      </c>
      <c r="L18" s="222">
        <f>L8</f>
        <v>6271</v>
      </c>
      <c r="M18" s="222">
        <f>N8</f>
        <v>2152</v>
      </c>
      <c r="N18" s="222">
        <f>P8</f>
        <v>2807</v>
      </c>
      <c r="O18" s="222">
        <f>R8</f>
        <v>1312</v>
      </c>
      <c r="P18" s="210"/>
      <c r="Q18" s="113"/>
      <c r="R18" s="58"/>
      <c r="S18" s="113"/>
      <c r="T18" s="40"/>
    </row>
    <row r="19" spans="1:22" s="5" customFormat="1" ht="15" customHeight="1" x14ac:dyDescent="0.25">
      <c r="A19" s="47" t="s">
        <v>148</v>
      </c>
      <c r="B19" s="222">
        <f t="shared" ref="B19:B20" si="0">B8</f>
        <v>232</v>
      </c>
      <c r="C19" s="222">
        <f t="shared" ref="C19:C20" si="1">D8</f>
        <v>72</v>
      </c>
      <c r="D19" s="222">
        <f t="shared" ref="D19:D20" si="2">F8</f>
        <v>101</v>
      </c>
      <c r="E19" s="222">
        <f t="shared" ref="E19:E20" si="3">H8</f>
        <v>59</v>
      </c>
      <c r="F19" s="10"/>
      <c r="G19" s="10"/>
      <c r="H19" s="10"/>
      <c r="I19" s="14"/>
      <c r="J19" s="59"/>
      <c r="K19" s="219" t="s">
        <v>105</v>
      </c>
      <c r="L19" s="222">
        <f>L9</f>
        <v>34382</v>
      </c>
      <c r="M19" s="222">
        <f>N9</f>
        <v>19537</v>
      </c>
      <c r="N19" s="222">
        <f>P9</f>
        <v>11376</v>
      </c>
      <c r="O19" s="222">
        <f>R9</f>
        <v>3469</v>
      </c>
      <c r="P19" s="210"/>
      <c r="Q19" s="44"/>
      <c r="R19" s="44"/>
      <c r="S19" s="45"/>
      <c r="T19" s="45"/>
    </row>
    <row r="20" spans="1:22" s="5" customFormat="1" ht="15" customHeight="1" x14ac:dyDescent="0.25">
      <c r="A20" s="219" t="s">
        <v>105</v>
      </c>
      <c r="B20" s="222">
        <f t="shared" si="0"/>
        <v>1350</v>
      </c>
      <c r="C20" s="222">
        <f t="shared" si="1"/>
        <v>774</v>
      </c>
      <c r="D20" s="222">
        <f t="shared" si="2"/>
        <v>430</v>
      </c>
      <c r="E20" s="222">
        <f t="shared" si="3"/>
        <v>146</v>
      </c>
      <c r="F20" s="59"/>
      <c r="G20" s="59"/>
      <c r="H20" s="59"/>
      <c r="I20" s="7"/>
      <c r="J20" s="59"/>
      <c r="K20" s="59"/>
      <c r="L20" s="61"/>
      <c r="M20" s="59"/>
      <c r="N20" s="59"/>
      <c r="O20" s="59"/>
      <c r="P20" s="59"/>
      <c r="Q20" s="7"/>
      <c r="R20" s="7"/>
      <c r="S20" s="7"/>
      <c r="T20" s="7"/>
    </row>
    <row r="21" spans="1:22" s="5" customFormat="1" ht="15" customHeight="1" x14ac:dyDescent="0.25">
      <c r="A21" s="15"/>
      <c r="B21" s="7"/>
      <c r="C21" s="7"/>
      <c r="D21" s="7"/>
      <c r="E21" s="7"/>
      <c r="F21" s="7"/>
      <c r="G21" s="7"/>
      <c r="H21" s="7"/>
      <c r="I21" s="7"/>
      <c r="J21" s="59"/>
      <c r="K21" s="59"/>
      <c r="L21" s="43"/>
      <c r="M21" s="7"/>
      <c r="N21" s="7"/>
      <c r="O21" s="7"/>
      <c r="P21" s="7"/>
      <c r="Q21" s="7"/>
      <c r="R21" s="7"/>
      <c r="S21" s="7"/>
      <c r="T21" s="7"/>
    </row>
    <row r="22" spans="1:22"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2" s="5" customFormat="1" ht="15" customHeight="1" x14ac:dyDescent="0.25">
      <c r="F23" s="59"/>
      <c r="G23" s="59"/>
      <c r="H23" s="59"/>
      <c r="I23" s="59"/>
      <c r="J23" s="59"/>
      <c r="K23" s="59"/>
      <c r="L23" s="46"/>
      <c r="M23" s="46"/>
      <c r="N23" s="46"/>
      <c r="O23" s="42"/>
      <c r="P23" s="42"/>
      <c r="Q23" s="42"/>
      <c r="R23" s="42"/>
      <c r="S23" s="42"/>
      <c r="T23" s="42"/>
    </row>
    <row r="24" spans="1:22" s="5" customFormat="1" ht="19.5" customHeight="1" x14ac:dyDescent="0.25">
      <c r="F24" s="59"/>
      <c r="G24" s="59"/>
      <c r="H24" s="59"/>
      <c r="I24" s="59"/>
      <c r="J24" s="59"/>
      <c r="K24" s="59"/>
      <c r="L24" s="123"/>
      <c r="M24" s="127"/>
      <c r="N24" s="127"/>
      <c r="O24" s="128"/>
      <c r="P24" s="59"/>
      <c r="Q24" s="59"/>
      <c r="R24" s="59"/>
      <c r="S24" s="59"/>
    </row>
    <row r="25" spans="1:22" s="5" customFormat="1" ht="15" customHeight="1" x14ac:dyDescent="0.25">
      <c r="F25" s="59"/>
      <c r="G25" s="59"/>
      <c r="H25" s="59"/>
      <c r="I25" s="59"/>
      <c r="J25" s="59"/>
      <c r="K25" s="59"/>
      <c r="L25" s="125"/>
      <c r="M25" s="122"/>
      <c r="N25" s="122"/>
      <c r="O25" s="59"/>
      <c r="P25" s="59"/>
      <c r="Q25" s="59"/>
      <c r="R25" s="59"/>
      <c r="S25" s="59"/>
    </row>
    <row r="26" spans="1:22" s="5" customFormat="1" ht="15" customHeight="1" x14ac:dyDescent="0.25">
      <c r="F26" s="59"/>
      <c r="G26" s="59"/>
      <c r="H26" s="59"/>
      <c r="I26" s="59"/>
      <c r="J26" s="59"/>
      <c r="K26" s="59"/>
      <c r="L26" s="125"/>
      <c r="M26" s="122"/>
      <c r="N26" s="122"/>
      <c r="O26" s="59"/>
      <c r="P26" s="59"/>
      <c r="Q26" s="59"/>
      <c r="R26" s="59"/>
      <c r="S26" s="59"/>
    </row>
    <row r="27" spans="1:22" s="5" customFormat="1" ht="15" customHeight="1" x14ac:dyDescent="0.25">
      <c r="F27" s="59"/>
      <c r="G27" s="59"/>
      <c r="H27" s="59"/>
      <c r="I27" s="59"/>
      <c r="J27" s="59"/>
      <c r="K27" s="59"/>
      <c r="L27" s="660"/>
      <c r="M27" s="67"/>
      <c r="N27" s="67"/>
      <c r="O27" s="59"/>
      <c r="P27" s="59"/>
      <c r="Q27" s="59"/>
      <c r="R27" s="59"/>
      <c r="S27" s="59"/>
    </row>
    <row r="28" spans="1:22"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2"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2" ht="15" customHeight="1" x14ac:dyDescent="0.25">
      <c r="A30" s="217" t="s">
        <v>4</v>
      </c>
      <c r="B30"/>
      <c r="C30"/>
      <c r="D30"/>
      <c r="E30"/>
      <c r="F30"/>
      <c r="G30"/>
      <c r="H30"/>
      <c r="I30"/>
      <c r="J30" s="40"/>
      <c r="K30" s="217" t="s">
        <v>4</v>
      </c>
      <c r="L30"/>
      <c r="M30"/>
      <c r="N30"/>
      <c r="O30"/>
      <c r="P30"/>
      <c r="Q30"/>
      <c r="R30"/>
      <c r="S30"/>
      <c r="T30" s="40"/>
      <c r="U30" s="40"/>
      <c r="V30" s="40"/>
    </row>
    <row r="31" spans="1:22" s="5" customFormat="1" ht="15" customHeight="1" x14ac:dyDescent="0.25">
      <c r="A31" s="59"/>
      <c r="B31" s="59"/>
      <c r="C31" s="59"/>
      <c r="D31" s="59"/>
      <c r="E31" s="59"/>
      <c r="F31" s="59"/>
      <c r="G31" s="59"/>
      <c r="H31" s="59"/>
      <c r="I31" s="59"/>
      <c r="J31" s="59"/>
      <c r="K31" s="4"/>
      <c r="L31" s="59"/>
      <c r="M31" s="59"/>
      <c r="N31" s="59"/>
      <c r="O31" s="59"/>
      <c r="P31" s="59"/>
      <c r="Q31" s="59"/>
      <c r="R31" s="59"/>
      <c r="S31" s="59"/>
    </row>
    <row r="32" spans="1:22"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489" customFormat="1" ht="15" customHeight="1" x14ac:dyDescent="0.2">
      <c r="A38" s="488"/>
      <c r="B38" s="488"/>
      <c r="C38" s="488"/>
      <c r="D38" s="488"/>
      <c r="E38" s="488"/>
      <c r="F38" s="488"/>
      <c r="G38" s="488"/>
      <c r="H38" s="488"/>
      <c r="I38" s="488"/>
      <c r="J38" s="488"/>
      <c r="K38" s="488"/>
      <c r="L38" s="488"/>
      <c r="M38" s="488"/>
      <c r="N38" s="488"/>
      <c r="O38" s="488"/>
      <c r="P38" s="488"/>
      <c r="Q38" s="488"/>
      <c r="R38" s="488"/>
      <c r="S38" s="488"/>
    </row>
    <row r="39" spans="1:20" s="489" customFormat="1" ht="15" customHeight="1" x14ac:dyDescent="0.2">
      <c r="A39" s="488"/>
      <c r="B39" s="488"/>
      <c r="C39" s="488"/>
      <c r="D39" s="488"/>
      <c r="E39" s="488"/>
      <c r="F39" s="488"/>
      <c r="G39" s="488"/>
      <c r="H39" s="488"/>
      <c r="I39" s="488"/>
      <c r="J39" s="488"/>
    </row>
    <row r="40" spans="1:20" s="489" customFormat="1" ht="15" customHeight="1" x14ac:dyDescent="0.2">
      <c r="A40" s="488"/>
      <c r="B40" s="488"/>
      <c r="C40" s="488"/>
      <c r="D40" s="488"/>
      <c r="E40" s="488"/>
      <c r="F40" s="488"/>
      <c r="G40" s="488"/>
      <c r="H40" s="488"/>
      <c r="I40" s="488"/>
      <c r="J40" s="488"/>
    </row>
    <row r="41" spans="1:20" s="485" customFormat="1" ht="15" customHeight="1" x14ac:dyDescent="0.2">
      <c r="A41" s="484"/>
      <c r="B41" s="484"/>
      <c r="C41" s="484"/>
      <c r="D41" s="484"/>
      <c r="E41" s="484"/>
      <c r="F41" s="484"/>
      <c r="G41" s="484"/>
      <c r="H41" s="484"/>
      <c r="I41" s="484"/>
      <c r="J41" s="484"/>
      <c r="R41" s="892" t="s">
        <v>316</v>
      </c>
      <c r="S41" s="892"/>
      <c r="T41" s="892"/>
    </row>
    <row r="42" spans="1:20" s="485" customFormat="1" ht="12" x14ac:dyDescent="0.2">
      <c r="A42" s="484"/>
      <c r="B42" s="484"/>
      <c r="C42" s="484"/>
      <c r="D42" s="484"/>
      <c r="E42" s="484"/>
      <c r="F42" s="484"/>
      <c r="G42" s="484"/>
      <c r="H42" s="892" t="s">
        <v>316</v>
      </c>
      <c r="I42" s="892"/>
      <c r="J42" s="892"/>
    </row>
  </sheetData>
  <mergeCells count="28">
    <mergeCell ref="R5:S5"/>
    <mergeCell ref="H1:J1"/>
    <mergeCell ref="R1:T1"/>
    <mergeCell ref="A2:I2"/>
    <mergeCell ref="K2:S2"/>
    <mergeCell ref="A4:A6"/>
    <mergeCell ref="B4:C5"/>
    <mergeCell ref="D4:I4"/>
    <mergeCell ref="K4:K6"/>
    <mergeCell ref="L4:M5"/>
    <mergeCell ref="N4:S4"/>
    <mergeCell ref="D5:E5"/>
    <mergeCell ref="F5:G5"/>
    <mergeCell ref="H5:I5"/>
    <mergeCell ref="N5:O5"/>
    <mergeCell ref="P5:Q5"/>
    <mergeCell ref="A16:A17"/>
    <mergeCell ref="B16:B17"/>
    <mergeCell ref="C16:C17"/>
    <mergeCell ref="D16:D17"/>
    <mergeCell ref="E16:E17"/>
    <mergeCell ref="R41:T41"/>
    <mergeCell ref="H42:J42"/>
    <mergeCell ref="K15:K16"/>
    <mergeCell ref="L15:L16"/>
    <mergeCell ref="M15:M16"/>
    <mergeCell ref="N15:N16"/>
    <mergeCell ref="O15:O16"/>
  </mergeCells>
  <hyperlinks>
    <hyperlink ref="H1:J1" location="Inhalt_Jugendliche!A1" display="zurück zur Übersicht"/>
    <hyperlink ref="R1:T1" location="Inhalt_Jugendliche!A1" display="zurück zur Übersicht"/>
    <hyperlink ref="R41:T41" location="Inhalt_Jugendliche!A1" display="zurück zur Übersicht"/>
    <hyperlink ref="H42:J42"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Diversität&amp;R&amp;"Arial,Standard"&amp;8https://vielfalt.wetterau.de/vielfalt/vielfalt-zahlen-daten-fakten/jugendliche/</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2"/>
  <sheetViews>
    <sheetView showGridLines="0" view="pageLayout" topLeftCell="A13" zoomScale="80" zoomScaleNormal="100" zoomScalePageLayoutView="80" workbookViewId="0">
      <selection activeCell="L7" sqref="L7:S9"/>
    </sheetView>
  </sheetViews>
  <sheetFormatPr baseColWidth="10" defaultColWidth="11.42578125" defaultRowHeight="14.25" x14ac:dyDescent="0.2"/>
  <cols>
    <col min="1" max="1" width="18" style="11" customWidth="1"/>
    <col min="2" max="2" width="8.28515625" style="11" customWidth="1"/>
    <col min="3" max="3" width="7.7109375" style="11" customWidth="1"/>
    <col min="4" max="4" width="8.140625" style="11" customWidth="1"/>
    <col min="5" max="10" width="7.7109375" style="11" customWidth="1"/>
    <col min="11" max="11" width="13.85546875" style="11" customWidth="1"/>
    <col min="12" max="19" width="8" style="11" customWidth="1"/>
    <col min="20" max="22" width="7.5703125" style="11" customWidth="1"/>
    <col min="23" max="16384" width="11.42578125" style="11"/>
  </cols>
  <sheetData>
    <row r="1" spans="1:22" s="485" customFormat="1" ht="12" x14ac:dyDescent="0.2">
      <c r="H1" s="892" t="s">
        <v>316</v>
      </c>
      <c r="I1" s="892"/>
      <c r="J1" s="892"/>
      <c r="R1" s="892" t="s">
        <v>316</v>
      </c>
      <c r="S1" s="892"/>
      <c r="T1" s="892"/>
    </row>
    <row r="2" spans="1:22" ht="24.75" customHeight="1" x14ac:dyDescent="0.25">
      <c r="A2" s="996" t="s">
        <v>458</v>
      </c>
      <c r="B2" s="996"/>
      <c r="C2" s="996"/>
      <c r="D2" s="996"/>
      <c r="E2" s="996"/>
      <c r="F2" s="996"/>
      <c r="G2" s="996"/>
      <c r="H2" s="996"/>
      <c r="I2" s="997"/>
      <c r="J2" s="554"/>
      <c r="K2" s="996" t="s">
        <v>459</v>
      </c>
      <c r="L2" s="996"/>
      <c r="M2" s="996"/>
      <c r="N2" s="996"/>
      <c r="O2" s="996"/>
      <c r="P2" s="996"/>
      <c r="Q2" s="996"/>
      <c r="R2" s="996"/>
      <c r="S2" s="997"/>
      <c r="T2" s="554"/>
      <c r="U2" s="554"/>
      <c r="V2" s="223"/>
    </row>
    <row r="3" spans="1:22" x14ac:dyDescent="0.2">
      <c r="A3" s="594"/>
      <c r="B3" s="594"/>
      <c r="C3" s="594"/>
      <c r="D3" s="594"/>
      <c r="E3" s="594"/>
      <c r="F3" s="594"/>
      <c r="G3" s="594"/>
      <c r="H3" s="594"/>
      <c r="I3" s="594"/>
      <c r="L3" s="269"/>
    </row>
    <row r="4" spans="1:22" ht="15" customHeight="1" x14ac:dyDescent="0.25">
      <c r="A4" s="998"/>
      <c r="B4" s="1000" t="s">
        <v>142</v>
      </c>
      <c r="C4" s="903"/>
      <c r="D4" s="986" t="s">
        <v>143</v>
      </c>
      <c r="E4" s="1001"/>
      <c r="F4" s="1001"/>
      <c r="G4" s="1001"/>
      <c r="H4" s="1001"/>
      <c r="I4" s="1002"/>
      <c r="J4" s="557"/>
      <c r="K4" s="998"/>
      <c r="L4" s="1000" t="s">
        <v>142</v>
      </c>
      <c r="M4" s="903"/>
      <c r="N4" s="986" t="s">
        <v>143</v>
      </c>
      <c r="O4" s="1001"/>
      <c r="P4" s="1001"/>
      <c r="Q4" s="1001"/>
      <c r="R4" s="1001"/>
      <c r="S4" s="1002"/>
      <c r="T4" s="595"/>
      <c r="U4" s="557"/>
      <c r="V4" s="595"/>
    </row>
    <row r="5" spans="1:22" ht="24.6" customHeight="1" x14ac:dyDescent="0.25">
      <c r="A5" s="903"/>
      <c r="B5" s="903"/>
      <c r="C5" s="903"/>
      <c r="D5" s="994" t="s">
        <v>144</v>
      </c>
      <c r="E5" s="995"/>
      <c r="F5" s="992" t="s">
        <v>145</v>
      </c>
      <c r="G5" s="995"/>
      <c r="H5" s="992" t="s">
        <v>146</v>
      </c>
      <c r="I5" s="1005"/>
      <c r="J5" s="596"/>
      <c r="K5" s="903"/>
      <c r="L5" s="903"/>
      <c r="M5" s="903"/>
      <c r="N5" s="994" t="s">
        <v>153</v>
      </c>
      <c r="O5" s="995"/>
      <c r="P5" s="992" t="s">
        <v>145</v>
      </c>
      <c r="Q5" s="995"/>
      <c r="R5" s="992" t="s">
        <v>146</v>
      </c>
      <c r="S5" s="1005"/>
      <c r="T5" s="596"/>
      <c r="U5" s="596"/>
      <c r="V5" s="596"/>
    </row>
    <row r="6" spans="1:22" x14ac:dyDescent="0.2">
      <c r="A6" s="903"/>
      <c r="B6" s="551" t="s">
        <v>0</v>
      </c>
      <c r="C6" s="551" t="s">
        <v>1</v>
      </c>
      <c r="D6" s="551" t="s">
        <v>0</v>
      </c>
      <c r="E6" s="551" t="s">
        <v>1</v>
      </c>
      <c r="F6" s="551" t="s">
        <v>0</v>
      </c>
      <c r="G6" s="551" t="s">
        <v>1</v>
      </c>
      <c r="H6" s="551" t="s">
        <v>0</v>
      </c>
      <c r="I6" s="551" t="s">
        <v>1</v>
      </c>
      <c r="J6" s="563"/>
      <c r="K6" s="903"/>
      <c r="L6" s="551" t="s">
        <v>0</v>
      </c>
      <c r="M6" s="551" t="s">
        <v>1</v>
      </c>
      <c r="N6" s="551" t="s">
        <v>0</v>
      </c>
      <c r="O6" s="551" t="s">
        <v>1</v>
      </c>
      <c r="P6" s="551" t="s">
        <v>0</v>
      </c>
      <c r="Q6" s="551" t="s">
        <v>1</v>
      </c>
      <c r="R6" s="551" t="s">
        <v>0</v>
      </c>
      <c r="S6" s="551" t="s">
        <v>1</v>
      </c>
      <c r="T6" s="563"/>
      <c r="U6" s="563"/>
      <c r="V6" s="563"/>
    </row>
    <row r="7" spans="1:22" ht="15" customHeight="1" x14ac:dyDescent="0.2">
      <c r="A7" s="183" t="s">
        <v>147</v>
      </c>
      <c r="B7" s="206">
        <v>1082</v>
      </c>
      <c r="C7" s="625">
        <v>0.82911877394636013</v>
      </c>
      <c r="D7" s="206">
        <v>689</v>
      </c>
      <c r="E7" s="625">
        <v>0.88107416879795397</v>
      </c>
      <c r="F7" s="206">
        <v>311</v>
      </c>
      <c r="G7" s="625">
        <v>0.78337531486146095</v>
      </c>
      <c r="H7" s="206">
        <v>82</v>
      </c>
      <c r="I7" s="625">
        <v>0.65079365079365081</v>
      </c>
      <c r="J7" s="563"/>
      <c r="K7" s="183" t="s">
        <v>147</v>
      </c>
      <c r="L7" s="206">
        <v>28603</v>
      </c>
      <c r="M7" s="625">
        <v>0.81223910265511856</v>
      </c>
      <c r="N7" s="206">
        <v>17510</v>
      </c>
      <c r="O7" s="625">
        <v>0.87001888104938885</v>
      </c>
      <c r="P7" s="206">
        <v>8837</v>
      </c>
      <c r="Q7" s="625">
        <v>0.76563853751516198</v>
      </c>
      <c r="R7" s="206">
        <v>2256</v>
      </c>
      <c r="S7" s="625">
        <v>0.63603044826614041</v>
      </c>
      <c r="T7" s="563"/>
      <c r="U7" s="563"/>
      <c r="V7" s="563"/>
    </row>
    <row r="8" spans="1:22" ht="15" customHeight="1" x14ac:dyDescent="0.2">
      <c r="A8" s="183" t="s">
        <v>148</v>
      </c>
      <c r="B8" s="206">
        <v>223</v>
      </c>
      <c r="C8" s="625">
        <v>0.17088122605363984</v>
      </c>
      <c r="D8" s="206">
        <v>93</v>
      </c>
      <c r="E8" s="625">
        <v>0.11892583120204604</v>
      </c>
      <c r="F8" s="206">
        <v>86</v>
      </c>
      <c r="G8" s="625">
        <v>0.21662468513853905</v>
      </c>
      <c r="H8" s="206">
        <v>44</v>
      </c>
      <c r="I8" s="625">
        <v>0.34920634920634919</v>
      </c>
      <c r="J8" s="563"/>
      <c r="K8" s="183" t="s">
        <v>148</v>
      </c>
      <c r="L8" s="206">
        <v>6612</v>
      </c>
      <c r="M8" s="625">
        <v>0.18776089734488144</v>
      </c>
      <c r="N8" s="206">
        <v>2616</v>
      </c>
      <c r="O8" s="625">
        <v>0.12998111895061115</v>
      </c>
      <c r="P8" s="206">
        <v>2705</v>
      </c>
      <c r="Q8" s="625">
        <v>0.234361462484838</v>
      </c>
      <c r="R8" s="206">
        <v>1291</v>
      </c>
      <c r="S8" s="625">
        <v>0.36396955173385959</v>
      </c>
      <c r="T8" s="563"/>
      <c r="U8" s="563"/>
      <c r="V8" s="563"/>
    </row>
    <row r="9" spans="1:22" ht="15" customHeight="1" x14ac:dyDescent="0.2">
      <c r="A9" s="216" t="s">
        <v>105</v>
      </c>
      <c r="B9" s="206">
        <v>1305</v>
      </c>
      <c r="C9" s="625">
        <v>1</v>
      </c>
      <c r="D9" s="206">
        <v>782</v>
      </c>
      <c r="E9" s="625">
        <v>1</v>
      </c>
      <c r="F9" s="206">
        <v>397</v>
      </c>
      <c r="G9" s="625">
        <v>1</v>
      </c>
      <c r="H9" s="206">
        <v>126</v>
      </c>
      <c r="I9" s="625">
        <v>1</v>
      </c>
      <c r="K9" s="216" t="s">
        <v>105</v>
      </c>
      <c r="L9" s="206">
        <v>35215</v>
      </c>
      <c r="M9" s="625">
        <v>1</v>
      </c>
      <c r="N9" s="206">
        <v>20126</v>
      </c>
      <c r="O9" s="625">
        <v>1</v>
      </c>
      <c r="P9" s="206">
        <v>11542</v>
      </c>
      <c r="Q9" s="625">
        <v>1</v>
      </c>
      <c r="R9" s="206">
        <v>3547</v>
      </c>
      <c r="S9" s="625">
        <v>1</v>
      </c>
      <c r="T9" s="3"/>
    </row>
    <row r="10" spans="1:22" ht="15" customHeight="1" x14ac:dyDescent="0.25">
      <c r="A10" s="217" t="s">
        <v>98</v>
      </c>
      <c r="B10"/>
      <c r="C10"/>
      <c r="D10"/>
      <c r="E10"/>
      <c r="F10"/>
      <c r="G10"/>
      <c r="H10"/>
      <c r="I10"/>
      <c r="K10" s="217" t="s">
        <v>98</v>
      </c>
      <c r="L10"/>
      <c r="M10"/>
      <c r="N10"/>
      <c r="O10"/>
      <c r="P10"/>
      <c r="Q10"/>
      <c r="R10"/>
      <c r="S10"/>
    </row>
    <row r="11" spans="1:22" ht="15" customHeight="1" x14ac:dyDescent="0.25">
      <c r="A11" s="217" t="s">
        <v>4</v>
      </c>
      <c r="B11"/>
      <c r="C11"/>
      <c r="D11"/>
      <c r="E11"/>
      <c r="F11"/>
      <c r="G11"/>
      <c r="H11"/>
      <c r="I11"/>
      <c r="K11" s="217" t="s">
        <v>4</v>
      </c>
      <c r="L11"/>
      <c r="M11"/>
      <c r="N11"/>
      <c r="O11"/>
      <c r="P11"/>
      <c r="Q11"/>
      <c r="R11"/>
      <c r="S11"/>
    </row>
    <row r="12" spans="1:22" ht="15" customHeight="1" x14ac:dyDescent="0.25">
      <c r="A12" s="555"/>
      <c r="B12" s="626"/>
      <c r="C12" s="627"/>
      <c r="D12" s="605"/>
      <c r="E12" s="627"/>
      <c r="F12" s="113"/>
      <c r="G12" s="597"/>
      <c r="H12" s="113"/>
      <c r="I12" s="52"/>
      <c r="J12" s="52"/>
      <c r="K12" s="4"/>
      <c r="L12"/>
      <c r="M12"/>
      <c r="N12"/>
      <c r="O12"/>
      <c r="P12"/>
      <c r="Q12"/>
      <c r="R12"/>
      <c r="S12"/>
      <c r="T12" s="52"/>
      <c r="U12" s="52"/>
      <c r="V12" s="52"/>
    </row>
    <row r="13" spans="1:22" ht="15" customHeight="1" x14ac:dyDescent="0.2">
      <c r="A13" s="615"/>
      <c r="B13" s="626"/>
      <c r="C13" s="627"/>
      <c r="D13" s="605"/>
      <c r="E13" s="627"/>
      <c r="F13" s="113"/>
      <c r="G13" s="597"/>
      <c r="H13" s="113"/>
      <c r="I13" s="52"/>
      <c r="J13" s="52"/>
      <c r="K13" s="52"/>
      <c r="L13" s="615"/>
      <c r="M13" s="626"/>
      <c r="N13" s="627"/>
      <c r="O13" s="605"/>
      <c r="P13" s="627"/>
      <c r="Q13" s="113"/>
      <c r="R13" s="597"/>
      <c r="S13" s="113"/>
      <c r="T13" s="52"/>
      <c r="U13" s="52"/>
      <c r="V13" s="52"/>
    </row>
    <row r="14" spans="1:22" ht="15" customHeight="1" x14ac:dyDescent="0.2">
      <c r="A14" s="555"/>
      <c r="B14" s="626"/>
      <c r="C14" s="627"/>
      <c r="D14" s="605"/>
      <c r="E14" s="627"/>
      <c r="F14" s="113"/>
      <c r="G14" s="597"/>
      <c r="H14" s="113"/>
      <c r="I14" s="52"/>
      <c r="J14" s="52"/>
      <c r="K14" s="52"/>
      <c r="L14" s="555"/>
      <c r="M14" s="626"/>
      <c r="N14" s="627"/>
      <c r="O14" s="605"/>
      <c r="P14" s="627"/>
      <c r="Q14" s="113"/>
      <c r="R14" s="597"/>
      <c r="S14" s="113"/>
      <c r="T14" s="52"/>
      <c r="U14" s="52"/>
      <c r="V14" s="52"/>
    </row>
    <row r="15" spans="1:22" ht="24.75" customHeight="1" x14ac:dyDescent="0.25">
      <c r="A15" s="481"/>
      <c r="B15" s="217"/>
      <c r="C15" s="217"/>
      <c r="D15"/>
      <c r="E15"/>
      <c r="F15" s="113"/>
      <c r="G15" s="597"/>
      <c r="H15" s="113"/>
      <c r="I15" s="52"/>
      <c r="J15" s="52"/>
      <c r="K15" s="1003"/>
      <c r="L15" s="1003" t="s">
        <v>149</v>
      </c>
      <c r="M15" s="1004" t="s">
        <v>150</v>
      </c>
      <c r="N15" s="1004" t="s">
        <v>151</v>
      </c>
      <c r="O15" s="1004" t="s">
        <v>152</v>
      </c>
      <c r="P15" s="627"/>
      <c r="Q15" s="113"/>
      <c r="R15" s="597"/>
      <c r="S15" s="113"/>
      <c r="T15" s="52"/>
      <c r="U15" s="52"/>
      <c r="V15" s="52"/>
    </row>
    <row r="16" spans="1:22" ht="22.5" customHeight="1" x14ac:dyDescent="0.2">
      <c r="A16" s="1003"/>
      <c r="B16" s="1003" t="s">
        <v>149</v>
      </c>
      <c r="C16" s="1004" t="s">
        <v>150</v>
      </c>
      <c r="D16" s="1004" t="s">
        <v>151</v>
      </c>
      <c r="E16" s="1004" t="s">
        <v>152</v>
      </c>
      <c r="F16" s="113"/>
      <c r="G16" s="597"/>
      <c r="H16" s="113"/>
      <c r="K16" s="1003"/>
      <c r="L16" s="1003"/>
      <c r="M16" s="1003"/>
      <c r="N16" s="1003"/>
      <c r="O16" s="1003"/>
      <c r="P16" s="627"/>
      <c r="Q16" s="113"/>
      <c r="R16" s="597"/>
      <c r="S16" s="113"/>
    </row>
    <row r="17" spans="1:20" customFormat="1" ht="15" customHeight="1" x14ac:dyDescent="0.25">
      <c r="A17" s="1003"/>
      <c r="B17" s="1003"/>
      <c r="C17" s="1003"/>
      <c r="D17" s="1003"/>
      <c r="E17" s="1003"/>
      <c r="F17" s="113"/>
      <c r="G17" s="597"/>
      <c r="H17" s="113"/>
      <c r="K17" s="620" t="s">
        <v>147</v>
      </c>
      <c r="L17" s="624">
        <f>L7</f>
        <v>28603</v>
      </c>
      <c r="M17" s="624">
        <f>N7</f>
        <v>17510</v>
      </c>
      <c r="N17" s="624">
        <f>P7</f>
        <v>8837</v>
      </c>
      <c r="O17" s="624">
        <f>R7</f>
        <v>2256</v>
      </c>
      <c r="P17" s="627"/>
      <c r="Q17" s="113"/>
      <c r="R17" s="597"/>
      <c r="S17" s="113"/>
    </row>
    <row r="18" spans="1:20" customFormat="1" ht="15" customHeight="1" x14ac:dyDescent="0.25">
      <c r="A18" s="620" t="s">
        <v>147</v>
      </c>
      <c r="B18" s="624">
        <f>B7</f>
        <v>1082</v>
      </c>
      <c r="C18" s="624">
        <f>D7</f>
        <v>689</v>
      </c>
      <c r="D18" s="624">
        <f>F7</f>
        <v>311</v>
      </c>
      <c r="E18" s="624">
        <f>H7</f>
        <v>82</v>
      </c>
      <c r="F18" s="113"/>
      <c r="G18" s="597"/>
      <c r="H18" s="113"/>
      <c r="I18" s="598"/>
      <c r="K18" s="620" t="s">
        <v>148</v>
      </c>
      <c r="L18" s="624">
        <f>L8</f>
        <v>6612</v>
      </c>
      <c r="M18" s="624">
        <f>N8</f>
        <v>2616</v>
      </c>
      <c r="N18" s="624">
        <f>P8</f>
        <v>2705</v>
      </c>
      <c r="O18" s="624">
        <f>R8</f>
        <v>1291</v>
      </c>
      <c r="P18" s="627"/>
      <c r="Q18" s="113"/>
      <c r="R18" s="597"/>
      <c r="S18" s="113"/>
      <c r="T18" s="11"/>
    </row>
    <row r="19" spans="1:20" customFormat="1" ht="15" customHeight="1" x14ac:dyDescent="0.25">
      <c r="A19" s="620" t="s">
        <v>148</v>
      </c>
      <c r="B19" s="624">
        <f t="shared" ref="B19:B20" si="0">B8</f>
        <v>223</v>
      </c>
      <c r="C19" s="624">
        <f t="shared" ref="C19:C20" si="1">D8</f>
        <v>93</v>
      </c>
      <c r="D19" s="624">
        <f t="shared" ref="D19:D20" si="2">F8</f>
        <v>86</v>
      </c>
      <c r="E19" s="624">
        <f t="shared" ref="E19:E20" si="3">H8</f>
        <v>44</v>
      </c>
      <c r="F19" s="3"/>
      <c r="G19" s="3"/>
      <c r="H19" s="3"/>
      <c r="I19" s="628"/>
      <c r="K19" s="629" t="s">
        <v>105</v>
      </c>
      <c r="L19" s="624">
        <f>L9</f>
        <v>35215</v>
      </c>
      <c r="M19" s="624">
        <f>N9</f>
        <v>20126</v>
      </c>
      <c r="N19" s="624">
        <f>P9</f>
        <v>11542</v>
      </c>
      <c r="O19" s="624">
        <f>R9</f>
        <v>3547</v>
      </c>
      <c r="P19" s="627"/>
      <c r="Q19" s="630"/>
      <c r="R19" s="630"/>
      <c r="S19" s="631"/>
      <c r="T19" s="631"/>
    </row>
    <row r="20" spans="1:20" customFormat="1" ht="15" customHeight="1" x14ac:dyDescent="0.25">
      <c r="A20" s="629" t="s">
        <v>105</v>
      </c>
      <c r="B20" s="624">
        <f t="shared" si="0"/>
        <v>1305</v>
      </c>
      <c r="C20" s="624">
        <f t="shared" si="1"/>
        <v>782</v>
      </c>
      <c r="D20" s="624">
        <f t="shared" si="2"/>
        <v>397</v>
      </c>
      <c r="E20" s="624">
        <f t="shared" si="3"/>
        <v>126</v>
      </c>
      <c r="I20" s="563"/>
      <c r="L20" s="4"/>
      <c r="Q20" s="563"/>
      <c r="R20" s="563"/>
      <c r="S20" s="563"/>
      <c r="T20" s="563"/>
    </row>
    <row r="21" spans="1:20" customFormat="1" ht="15" customHeight="1" x14ac:dyDescent="0.25">
      <c r="A21" s="599"/>
      <c r="B21" s="563"/>
      <c r="C21" s="563"/>
      <c r="D21" s="563"/>
      <c r="E21" s="563"/>
      <c r="F21" s="563"/>
      <c r="G21" s="563"/>
      <c r="H21" s="563"/>
      <c r="I21" s="563"/>
      <c r="L21" s="599"/>
      <c r="M21" s="563"/>
      <c r="N21" s="563"/>
      <c r="O21" s="563"/>
      <c r="P21" s="563"/>
      <c r="Q21" s="563"/>
      <c r="R21" s="563"/>
      <c r="S21" s="563"/>
      <c r="T21" s="563"/>
    </row>
    <row r="22" spans="1:20" customFormat="1" ht="15" customHeight="1" x14ac:dyDescent="0.25"/>
    <row r="23" spans="1:20" customFormat="1" ht="15" customHeight="1" x14ac:dyDescent="0.25">
      <c r="L23" s="481"/>
      <c r="M23" s="481"/>
      <c r="N23" s="481"/>
    </row>
    <row r="24" spans="1:20" customFormat="1" ht="19.5" customHeight="1" x14ac:dyDescent="0.25">
      <c r="L24" s="601"/>
      <c r="M24" s="603"/>
      <c r="N24" s="603"/>
    </row>
    <row r="25" spans="1:20" customFormat="1" ht="15" customHeight="1" x14ac:dyDescent="0.25">
      <c r="L25" s="604"/>
      <c r="M25" s="605"/>
      <c r="N25" s="605"/>
    </row>
    <row r="26" spans="1:20" customFormat="1" ht="15" customHeight="1" x14ac:dyDescent="0.25">
      <c r="L26" s="604"/>
      <c r="M26" s="605"/>
      <c r="N26" s="605"/>
    </row>
    <row r="27" spans="1:20" customFormat="1" ht="15" customHeight="1" x14ac:dyDescent="0.25">
      <c r="L27" s="589"/>
      <c r="M27" s="607"/>
      <c r="N27" s="607"/>
    </row>
    <row r="28" spans="1:20" customFormat="1" ht="15" customHeight="1" x14ac:dyDescent="0.25"/>
    <row r="29" spans="1:20" customFormat="1" ht="15" customHeight="1" x14ac:dyDescent="0.25">
      <c r="A29" s="217" t="s">
        <v>98</v>
      </c>
      <c r="K29" s="217" t="s">
        <v>98</v>
      </c>
    </row>
    <row r="30" spans="1:20" ht="15" customHeight="1" x14ac:dyDescent="0.25">
      <c r="A30" s="217" t="s">
        <v>4</v>
      </c>
      <c r="B30"/>
      <c r="C30"/>
      <c r="D30"/>
      <c r="E30"/>
      <c r="F30"/>
      <c r="G30"/>
      <c r="H30"/>
      <c r="I30"/>
      <c r="K30" s="217" t="s">
        <v>4</v>
      </c>
      <c r="L30"/>
      <c r="M30"/>
      <c r="N30"/>
      <c r="O30"/>
      <c r="P30"/>
      <c r="Q30"/>
      <c r="R30"/>
      <c r="S30"/>
    </row>
    <row r="31" spans="1:20" customFormat="1" ht="15" customHeight="1" x14ac:dyDescent="0.25">
      <c r="K31" s="4"/>
    </row>
    <row r="32" spans="1:20" customFormat="1" ht="15" customHeight="1" x14ac:dyDescent="0.25"/>
    <row r="33" spans="1:20" customFormat="1" ht="15" customHeight="1" x14ac:dyDescent="0.25"/>
    <row r="34" spans="1:20" customFormat="1" ht="15" customHeight="1" x14ac:dyDescent="0.25"/>
    <row r="35" spans="1:20" customFormat="1" ht="15" customHeight="1" x14ac:dyDescent="0.25"/>
    <row r="36" spans="1:20" customFormat="1" ht="15" customHeight="1" x14ac:dyDescent="0.25">
      <c r="A36" s="3"/>
      <c r="L36" s="3"/>
    </row>
    <row r="37" spans="1:20" customFormat="1" ht="15" customHeight="1" x14ac:dyDescent="0.25">
      <c r="A37" s="4"/>
      <c r="L37" s="4"/>
    </row>
    <row r="38" spans="1:20" s="492" customFormat="1" ht="15" customHeight="1" x14ac:dyDescent="0.2"/>
    <row r="39" spans="1:20" s="492" customFormat="1" ht="15" customHeight="1" x14ac:dyDescent="0.2"/>
    <row r="40" spans="1:20" s="492" customFormat="1" ht="15" customHeight="1" x14ac:dyDescent="0.2"/>
    <row r="41" spans="1:20" s="485" customFormat="1" ht="15" customHeight="1" x14ac:dyDescent="0.2">
      <c r="R41" s="892" t="s">
        <v>316</v>
      </c>
      <c r="S41" s="892"/>
      <c r="T41" s="892"/>
    </row>
    <row r="42" spans="1:20" s="485" customFormat="1" ht="12" x14ac:dyDescent="0.2">
      <c r="H42" s="892" t="s">
        <v>316</v>
      </c>
      <c r="I42" s="892"/>
      <c r="J42" s="892"/>
    </row>
  </sheetData>
  <mergeCells count="28">
    <mergeCell ref="R5:S5"/>
    <mergeCell ref="H1:J1"/>
    <mergeCell ref="R1:T1"/>
    <mergeCell ref="A2:I2"/>
    <mergeCell ref="K2:S2"/>
    <mergeCell ref="A4:A6"/>
    <mergeCell ref="B4:C5"/>
    <mergeCell ref="D4:I4"/>
    <mergeCell ref="K4:K6"/>
    <mergeCell ref="L4:M5"/>
    <mergeCell ref="N4:S4"/>
    <mergeCell ref="D5:E5"/>
    <mergeCell ref="F5:G5"/>
    <mergeCell ref="H5:I5"/>
    <mergeCell ref="N5:O5"/>
    <mergeCell ref="P5:Q5"/>
    <mergeCell ref="A16:A17"/>
    <mergeCell ref="B16:B17"/>
    <mergeCell ref="C16:C17"/>
    <mergeCell ref="D16:D17"/>
    <mergeCell ref="E16:E17"/>
    <mergeCell ref="R41:T41"/>
    <mergeCell ref="H42:J42"/>
    <mergeCell ref="K15:K16"/>
    <mergeCell ref="L15:L16"/>
    <mergeCell ref="M15:M16"/>
    <mergeCell ref="N15:N16"/>
    <mergeCell ref="O15:O16"/>
  </mergeCells>
  <hyperlinks>
    <hyperlink ref="H1:J1" location="Inhalt_Jugendliche!A1" display="zurück zur Übersicht"/>
    <hyperlink ref="R1:T1" location="Inhalt_Jugendliche!A1" display="zurück zur Übersicht"/>
    <hyperlink ref="R41:T41" location="Inhalt_Jugendliche!A1" display="zurück zur Übersicht"/>
    <hyperlink ref="H42:J42"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2"/>
  <sheetViews>
    <sheetView showGridLines="0" view="pageLayout" zoomScale="80" zoomScaleNormal="100" zoomScalePageLayoutView="80" workbookViewId="0">
      <selection activeCell="A3" sqref="A3"/>
    </sheetView>
  </sheetViews>
  <sheetFormatPr baseColWidth="10" defaultColWidth="11.42578125" defaultRowHeight="14.25" x14ac:dyDescent="0.2"/>
  <cols>
    <col min="1" max="1" width="18" style="11" customWidth="1"/>
    <col min="2" max="2" width="8.28515625" style="11" customWidth="1"/>
    <col min="3" max="3" width="7.7109375" style="11" customWidth="1"/>
    <col min="4" max="4" width="8.140625" style="11" customWidth="1"/>
    <col min="5" max="10" width="7.7109375" style="11" customWidth="1"/>
    <col min="11" max="11" width="13.85546875" style="11" customWidth="1"/>
    <col min="12" max="19" width="8" style="11" customWidth="1"/>
    <col min="20" max="22" width="7.5703125" style="11" customWidth="1"/>
    <col min="23" max="16384" width="11.42578125" style="11"/>
  </cols>
  <sheetData>
    <row r="1" spans="1:22" s="485" customFormat="1" ht="12" x14ac:dyDescent="0.2">
      <c r="H1" s="892" t="s">
        <v>316</v>
      </c>
      <c r="I1" s="892"/>
      <c r="J1" s="892"/>
      <c r="R1" s="892" t="s">
        <v>316</v>
      </c>
      <c r="S1" s="892"/>
      <c r="T1" s="892"/>
    </row>
    <row r="2" spans="1:22" ht="24.75" customHeight="1" x14ac:dyDescent="0.25">
      <c r="A2" s="996" t="s">
        <v>426</v>
      </c>
      <c r="B2" s="996"/>
      <c r="C2" s="996"/>
      <c r="D2" s="996"/>
      <c r="E2" s="996"/>
      <c r="F2" s="996"/>
      <c r="G2" s="996"/>
      <c r="H2" s="996"/>
      <c r="I2" s="997"/>
      <c r="J2" s="53"/>
      <c r="K2" s="996" t="s">
        <v>427</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450" t="s">
        <v>0</v>
      </c>
      <c r="C6" s="450" t="s">
        <v>1</v>
      </c>
      <c r="D6" s="450" t="s">
        <v>0</v>
      </c>
      <c r="E6" s="450" t="s">
        <v>1</v>
      </c>
      <c r="F6" s="450" t="s">
        <v>0</v>
      </c>
      <c r="G6" s="450" t="s">
        <v>1</v>
      </c>
      <c r="H6" s="450" t="s">
        <v>0</v>
      </c>
      <c r="I6" s="450" t="s">
        <v>1</v>
      </c>
      <c r="J6" s="7"/>
      <c r="K6" s="999"/>
      <c r="L6" s="450" t="s">
        <v>0</v>
      </c>
      <c r="M6" s="450" t="s">
        <v>1</v>
      </c>
      <c r="N6" s="450" t="s">
        <v>0</v>
      </c>
      <c r="O6" s="450" t="s">
        <v>1</v>
      </c>
      <c r="P6" s="450" t="s">
        <v>0</v>
      </c>
      <c r="Q6" s="450" t="s">
        <v>1</v>
      </c>
      <c r="R6" s="450" t="s">
        <v>0</v>
      </c>
      <c r="S6" s="450" t="s">
        <v>1</v>
      </c>
      <c r="T6" s="7"/>
      <c r="U6" s="7"/>
      <c r="V6" s="7"/>
    </row>
    <row r="7" spans="1:22" ht="15" customHeight="1" x14ac:dyDescent="0.2">
      <c r="A7" s="183" t="s">
        <v>147</v>
      </c>
      <c r="B7" s="221">
        <v>1088</v>
      </c>
      <c r="C7" s="215">
        <v>0.84275755228505034</v>
      </c>
      <c r="D7" s="221">
        <v>692</v>
      </c>
      <c r="E7" s="215">
        <v>0.90457516339869282</v>
      </c>
      <c r="F7" s="221">
        <v>298</v>
      </c>
      <c r="G7" s="215">
        <v>0.75443037974683547</v>
      </c>
      <c r="H7" s="221">
        <v>98</v>
      </c>
      <c r="I7" s="215">
        <v>0.74809160305343514</v>
      </c>
      <c r="J7" s="7"/>
      <c r="K7" s="183" t="s">
        <v>147</v>
      </c>
      <c r="L7" s="221">
        <v>28046</v>
      </c>
      <c r="M7" s="215">
        <v>0.81740549677945851</v>
      </c>
      <c r="N7" s="221">
        <v>17251</v>
      </c>
      <c r="O7" s="215">
        <v>0.85642655016631086</v>
      </c>
      <c r="P7" s="221">
        <v>8583</v>
      </c>
      <c r="Q7" s="215">
        <v>0.78743119266055051</v>
      </c>
      <c r="R7" s="221">
        <v>2212</v>
      </c>
      <c r="S7" s="215">
        <v>0.67686658506731945</v>
      </c>
      <c r="T7" s="7"/>
      <c r="U7" s="7"/>
      <c r="V7" s="7"/>
    </row>
    <row r="8" spans="1:22" ht="15" customHeight="1" x14ac:dyDescent="0.2">
      <c r="A8" s="183" t="s">
        <v>148</v>
      </c>
      <c r="B8" s="221">
        <v>203</v>
      </c>
      <c r="C8" s="215">
        <v>0.15724244771494966</v>
      </c>
      <c r="D8" s="221">
        <v>73</v>
      </c>
      <c r="E8" s="215">
        <v>9.5424836601307184E-2</v>
      </c>
      <c r="F8" s="221">
        <v>97</v>
      </c>
      <c r="G8" s="215">
        <v>0.24556962025316456</v>
      </c>
      <c r="H8" s="221">
        <v>33</v>
      </c>
      <c r="I8" s="215">
        <v>0.25190839694656486</v>
      </c>
      <c r="J8" s="7"/>
      <c r="K8" s="183" t="s">
        <v>148</v>
      </c>
      <c r="L8" s="221">
        <v>6265</v>
      </c>
      <c r="M8" s="215">
        <v>0.18259450322054152</v>
      </c>
      <c r="N8" s="221">
        <v>2892</v>
      </c>
      <c r="O8" s="215">
        <v>0.14357344983368911</v>
      </c>
      <c r="P8" s="221">
        <v>2317</v>
      </c>
      <c r="Q8" s="215">
        <v>0.21256880733944955</v>
      </c>
      <c r="R8" s="221">
        <v>1056</v>
      </c>
      <c r="S8" s="215">
        <v>0.32313341493268055</v>
      </c>
      <c r="T8" s="7"/>
      <c r="U8" s="7"/>
      <c r="V8" s="7"/>
    </row>
    <row r="9" spans="1:22" ht="15" customHeight="1" x14ac:dyDescent="0.2">
      <c r="A9" s="216" t="s">
        <v>105</v>
      </c>
      <c r="B9" s="221">
        <v>1291</v>
      </c>
      <c r="C9" s="215">
        <v>1</v>
      </c>
      <c r="D9" s="221">
        <v>765</v>
      </c>
      <c r="E9" s="215">
        <v>1</v>
      </c>
      <c r="F9" s="221">
        <v>395</v>
      </c>
      <c r="G9" s="215">
        <v>1</v>
      </c>
      <c r="H9" s="221">
        <v>131</v>
      </c>
      <c r="I9" s="215">
        <v>1</v>
      </c>
      <c r="J9" s="40"/>
      <c r="K9" s="216" t="s">
        <v>105</v>
      </c>
      <c r="L9" s="221">
        <v>34311</v>
      </c>
      <c r="M9" s="215">
        <v>1</v>
      </c>
      <c r="N9" s="221">
        <v>20143</v>
      </c>
      <c r="O9" s="215">
        <v>1</v>
      </c>
      <c r="P9" s="221">
        <v>10900</v>
      </c>
      <c r="Q9" s="215">
        <v>1</v>
      </c>
      <c r="R9" s="221">
        <v>3268</v>
      </c>
      <c r="S9" s="215">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217" t="s">
        <v>4</v>
      </c>
      <c r="B11"/>
      <c r="C11"/>
      <c r="D11"/>
      <c r="E11"/>
      <c r="F11"/>
      <c r="G11"/>
      <c r="H11"/>
      <c r="I11"/>
      <c r="J11" s="40"/>
      <c r="K11" s="217" t="s">
        <v>4</v>
      </c>
      <c r="L11"/>
      <c r="M11"/>
      <c r="N11"/>
      <c r="O11"/>
      <c r="P11"/>
      <c r="Q11"/>
      <c r="R11"/>
      <c r="S11"/>
      <c r="T11" s="40"/>
      <c r="U11" s="40"/>
      <c r="V11" s="40"/>
    </row>
    <row r="12" spans="1:22" ht="15" customHeight="1" x14ac:dyDescent="0.25">
      <c r="A12" s="211"/>
      <c r="B12" s="209"/>
      <c r="C12" s="210"/>
      <c r="D12" s="122"/>
      <c r="E12" s="210"/>
      <c r="F12" s="113"/>
      <c r="G12" s="58"/>
      <c r="H12" s="113"/>
      <c r="I12" s="64"/>
      <c r="J12" s="64"/>
      <c r="K12" s="4"/>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150</v>
      </c>
      <c r="N15" s="991" t="s">
        <v>151</v>
      </c>
      <c r="O15" s="991" t="s">
        <v>152</v>
      </c>
      <c r="P15" s="210"/>
      <c r="Q15" s="113"/>
      <c r="R15" s="58"/>
      <c r="S15" s="113"/>
      <c r="T15" s="52"/>
      <c r="U15" s="52"/>
      <c r="V15" s="52"/>
    </row>
    <row r="16" spans="1:22" ht="22.5" customHeight="1" x14ac:dyDescent="0.2">
      <c r="A16" s="990"/>
      <c r="B16" s="990" t="s">
        <v>149</v>
      </c>
      <c r="C16" s="991" t="s">
        <v>150</v>
      </c>
      <c r="D16" s="991" t="s">
        <v>151</v>
      </c>
      <c r="E16" s="991" t="s">
        <v>152</v>
      </c>
      <c r="F16" s="113"/>
      <c r="G16" s="58"/>
      <c r="H16" s="113"/>
      <c r="I16" s="63"/>
      <c r="J16" s="63"/>
      <c r="K16" s="990"/>
      <c r="L16" s="990"/>
      <c r="M16" s="990"/>
      <c r="N16" s="990"/>
      <c r="O16" s="990"/>
      <c r="P16" s="210"/>
      <c r="Q16" s="113"/>
      <c r="R16" s="58"/>
      <c r="S16" s="113"/>
    </row>
    <row r="17" spans="1:22" s="5" customFormat="1" ht="15" customHeight="1" x14ac:dyDescent="0.25">
      <c r="A17" s="990"/>
      <c r="B17" s="990"/>
      <c r="C17" s="990"/>
      <c r="D17" s="990"/>
      <c r="E17" s="990"/>
      <c r="F17" s="113"/>
      <c r="G17" s="58"/>
      <c r="H17" s="113"/>
      <c r="I17" s="59"/>
      <c r="J17" s="59"/>
      <c r="K17" s="47" t="s">
        <v>147</v>
      </c>
      <c r="L17" s="222">
        <f>L7</f>
        <v>28046</v>
      </c>
      <c r="M17" s="222">
        <f>N7</f>
        <v>17251</v>
      </c>
      <c r="N17" s="222">
        <f>P7</f>
        <v>8583</v>
      </c>
      <c r="O17" s="222">
        <f>R7</f>
        <v>2212</v>
      </c>
      <c r="P17" s="210"/>
      <c r="Q17" s="113"/>
      <c r="R17" s="58"/>
      <c r="S17" s="113"/>
    </row>
    <row r="18" spans="1:22" s="5" customFormat="1" ht="15" customHeight="1" x14ac:dyDescent="0.25">
      <c r="A18" s="47" t="s">
        <v>147</v>
      </c>
      <c r="B18" s="222">
        <f>B7</f>
        <v>1088</v>
      </c>
      <c r="C18" s="222">
        <f>D7</f>
        <v>692</v>
      </c>
      <c r="D18" s="222">
        <f>F7</f>
        <v>298</v>
      </c>
      <c r="E18" s="222">
        <f>H7</f>
        <v>98</v>
      </c>
      <c r="F18" s="113"/>
      <c r="G18" s="58"/>
      <c r="H18" s="113"/>
      <c r="I18" s="65"/>
      <c r="J18" s="59"/>
      <c r="K18" s="47" t="s">
        <v>148</v>
      </c>
      <c r="L18" s="222">
        <f>L8</f>
        <v>6265</v>
      </c>
      <c r="M18" s="222">
        <f>N8</f>
        <v>2892</v>
      </c>
      <c r="N18" s="222">
        <f>P8</f>
        <v>2317</v>
      </c>
      <c r="O18" s="222">
        <f>R8</f>
        <v>1056</v>
      </c>
      <c r="P18" s="210"/>
      <c r="Q18" s="113"/>
      <c r="R18" s="58"/>
      <c r="S18" s="113"/>
      <c r="T18" s="40"/>
    </row>
    <row r="19" spans="1:22" s="5" customFormat="1" ht="15" customHeight="1" x14ac:dyDescent="0.25">
      <c r="A19" s="47" t="s">
        <v>148</v>
      </c>
      <c r="B19" s="222">
        <f t="shared" ref="B19:B20" si="0">B8</f>
        <v>203</v>
      </c>
      <c r="C19" s="222">
        <f t="shared" ref="C19:C20" si="1">D8</f>
        <v>73</v>
      </c>
      <c r="D19" s="222">
        <f t="shared" ref="D19:D20" si="2">F8</f>
        <v>97</v>
      </c>
      <c r="E19" s="222">
        <f t="shared" ref="E19:E20" si="3">H8</f>
        <v>33</v>
      </c>
      <c r="F19" s="10"/>
      <c r="G19" s="10"/>
      <c r="H19" s="10"/>
      <c r="I19" s="14"/>
      <c r="J19" s="59"/>
      <c r="K19" s="219" t="s">
        <v>105</v>
      </c>
      <c r="L19" s="222">
        <f>L9</f>
        <v>34311</v>
      </c>
      <c r="M19" s="222">
        <f>N9</f>
        <v>20143</v>
      </c>
      <c r="N19" s="222">
        <f>P9</f>
        <v>10900</v>
      </c>
      <c r="O19" s="222">
        <f>R9</f>
        <v>3268</v>
      </c>
      <c r="P19" s="210"/>
      <c r="Q19" s="44"/>
      <c r="R19" s="44"/>
      <c r="S19" s="45"/>
      <c r="T19" s="45"/>
    </row>
    <row r="20" spans="1:22" s="5" customFormat="1" ht="15" customHeight="1" x14ac:dyDescent="0.25">
      <c r="A20" s="219" t="s">
        <v>105</v>
      </c>
      <c r="B20" s="222">
        <f t="shared" si="0"/>
        <v>1291</v>
      </c>
      <c r="C20" s="222">
        <f t="shared" si="1"/>
        <v>765</v>
      </c>
      <c r="D20" s="222">
        <f t="shared" si="2"/>
        <v>395</v>
      </c>
      <c r="E20" s="222">
        <f t="shared" si="3"/>
        <v>131</v>
      </c>
      <c r="F20" s="59"/>
      <c r="G20" s="59"/>
      <c r="H20" s="59"/>
      <c r="I20" s="7"/>
      <c r="J20" s="59"/>
      <c r="K20" s="59"/>
      <c r="L20" s="61"/>
      <c r="M20" s="59"/>
      <c r="N20" s="59"/>
      <c r="O20" s="59"/>
      <c r="P20" s="59"/>
      <c r="Q20" s="7"/>
      <c r="R20" s="7"/>
      <c r="S20" s="7"/>
      <c r="T20" s="7"/>
    </row>
    <row r="21" spans="1:22" s="5" customFormat="1" ht="15" customHeight="1" x14ac:dyDescent="0.25">
      <c r="A21" s="15"/>
      <c r="B21" s="7"/>
      <c r="C21" s="7"/>
      <c r="D21" s="7"/>
      <c r="E21" s="7"/>
      <c r="F21" s="7"/>
      <c r="G21" s="7"/>
      <c r="H21" s="7"/>
      <c r="I21" s="7"/>
      <c r="J21" s="59"/>
      <c r="K21" s="59"/>
      <c r="L21" s="43"/>
      <c r="M21" s="7"/>
      <c r="N21" s="7"/>
      <c r="O21" s="7"/>
      <c r="P21" s="7"/>
      <c r="Q21" s="7"/>
      <c r="R21" s="7"/>
      <c r="S21" s="7"/>
      <c r="T21" s="7"/>
    </row>
    <row r="22" spans="1:22"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2" s="5" customFormat="1" ht="15" customHeight="1" x14ac:dyDescent="0.25">
      <c r="F23" s="59"/>
      <c r="G23" s="59"/>
      <c r="H23" s="59"/>
      <c r="I23" s="59"/>
      <c r="J23" s="59"/>
      <c r="K23" s="59"/>
      <c r="L23" s="46"/>
      <c r="M23" s="46"/>
      <c r="N23" s="46"/>
      <c r="O23" s="42"/>
      <c r="P23" s="42"/>
      <c r="Q23" s="42"/>
      <c r="R23" s="42"/>
      <c r="S23" s="42"/>
      <c r="T23" s="42"/>
    </row>
    <row r="24" spans="1:22" s="5" customFormat="1" ht="19.5" customHeight="1" x14ac:dyDescent="0.25">
      <c r="F24" s="59"/>
      <c r="G24" s="59"/>
      <c r="H24" s="59"/>
      <c r="I24" s="59"/>
      <c r="J24" s="59"/>
      <c r="K24" s="59"/>
      <c r="L24" s="123"/>
      <c r="M24" s="127"/>
      <c r="N24" s="127"/>
      <c r="O24" s="128"/>
      <c r="P24" s="59"/>
      <c r="Q24" s="59"/>
      <c r="R24" s="59"/>
      <c r="S24" s="59"/>
    </row>
    <row r="25" spans="1:22" s="5" customFormat="1" ht="15" customHeight="1" x14ac:dyDescent="0.25">
      <c r="F25" s="59"/>
      <c r="G25" s="59"/>
      <c r="H25" s="59"/>
      <c r="I25" s="59"/>
      <c r="J25" s="59"/>
      <c r="K25" s="59"/>
      <c r="L25" s="125"/>
      <c r="M25" s="122"/>
      <c r="N25" s="122"/>
      <c r="O25" s="59"/>
      <c r="P25" s="59"/>
      <c r="Q25" s="59"/>
      <c r="R25" s="59"/>
      <c r="S25" s="59"/>
    </row>
    <row r="26" spans="1:22" s="5" customFormat="1" ht="15" customHeight="1" x14ac:dyDescent="0.25">
      <c r="F26" s="59"/>
      <c r="G26" s="59"/>
      <c r="H26" s="59"/>
      <c r="I26" s="59"/>
      <c r="J26" s="59"/>
      <c r="K26" s="59"/>
      <c r="L26" s="125"/>
      <c r="M26" s="122"/>
      <c r="N26" s="122"/>
      <c r="O26" s="59"/>
      <c r="P26" s="59"/>
      <c r="Q26" s="59"/>
      <c r="R26" s="59"/>
      <c r="S26" s="59"/>
    </row>
    <row r="27" spans="1:22" s="5" customFormat="1" ht="15" customHeight="1" x14ac:dyDescent="0.25">
      <c r="F27" s="59"/>
      <c r="G27" s="59"/>
      <c r="H27" s="59"/>
      <c r="I27" s="59"/>
      <c r="J27" s="59"/>
      <c r="K27" s="59"/>
      <c r="L27" s="448"/>
      <c r="M27" s="67"/>
      <c r="N27" s="67"/>
      <c r="O27" s="59"/>
      <c r="P27" s="59"/>
      <c r="Q27" s="59"/>
      <c r="R27" s="59"/>
      <c r="S27" s="59"/>
    </row>
    <row r="28" spans="1:22"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2"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2" ht="15" customHeight="1" x14ac:dyDescent="0.25">
      <c r="A30" s="217" t="s">
        <v>4</v>
      </c>
      <c r="B30"/>
      <c r="C30"/>
      <c r="D30"/>
      <c r="E30"/>
      <c r="F30"/>
      <c r="G30"/>
      <c r="H30"/>
      <c r="I30"/>
      <c r="J30" s="40"/>
      <c r="K30" s="217" t="s">
        <v>4</v>
      </c>
      <c r="L30"/>
      <c r="M30"/>
      <c r="N30"/>
      <c r="O30"/>
      <c r="P30"/>
      <c r="Q30"/>
      <c r="R30"/>
      <c r="S30"/>
      <c r="T30" s="40"/>
      <c r="U30" s="40"/>
      <c r="V30" s="40"/>
    </row>
    <row r="31" spans="1:22" s="5" customFormat="1" ht="15" customHeight="1" x14ac:dyDescent="0.25">
      <c r="A31" s="59"/>
      <c r="B31" s="59"/>
      <c r="C31" s="59"/>
      <c r="D31" s="59"/>
      <c r="E31" s="59"/>
      <c r="F31" s="59"/>
      <c r="G31" s="59"/>
      <c r="H31" s="59"/>
      <c r="I31" s="59"/>
      <c r="J31" s="59"/>
      <c r="K31" s="4"/>
      <c r="L31" s="59"/>
      <c r="M31" s="59"/>
      <c r="N31" s="59"/>
      <c r="O31" s="59"/>
      <c r="P31" s="59"/>
      <c r="Q31" s="59"/>
      <c r="R31" s="59"/>
      <c r="S31" s="59"/>
    </row>
    <row r="32" spans="1:22"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489" customFormat="1" ht="15" customHeight="1" x14ac:dyDescent="0.2">
      <c r="A38" s="488"/>
      <c r="B38" s="488"/>
      <c r="C38" s="488"/>
      <c r="D38" s="488"/>
      <c r="E38" s="488"/>
      <c r="F38" s="488"/>
      <c r="G38" s="488"/>
      <c r="H38" s="488"/>
      <c r="I38" s="488"/>
      <c r="J38" s="488"/>
      <c r="K38" s="488"/>
      <c r="L38" s="488"/>
      <c r="M38" s="488"/>
      <c r="N38" s="488"/>
      <c r="O38" s="488"/>
      <c r="P38" s="488"/>
      <c r="Q38" s="488"/>
      <c r="R38" s="488"/>
      <c r="S38" s="488"/>
    </row>
    <row r="39" spans="1:20" s="489" customFormat="1" ht="15" customHeight="1" x14ac:dyDescent="0.2">
      <c r="A39" s="488"/>
      <c r="B39" s="488"/>
      <c r="C39" s="488"/>
      <c r="D39" s="488"/>
      <c r="E39" s="488"/>
      <c r="F39" s="488"/>
      <c r="G39" s="488"/>
      <c r="H39" s="488"/>
      <c r="I39" s="488"/>
      <c r="J39" s="488"/>
    </row>
    <row r="40" spans="1:20" s="489" customFormat="1" ht="15" customHeight="1" x14ac:dyDescent="0.2">
      <c r="A40" s="488"/>
      <c r="B40" s="488"/>
      <c r="C40" s="488"/>
      <c r="D40" s="488"/>
      <c r="E40" s="488"/>
      <c r="F40" s="488"/>
      <c r="G40" s="488"/>
      <c r="H40" s="488"/>
      <c r="I40" s="488"/>
      <c r="J40" s="488"/>
    </row>
    <row r="41" spans="1:20" s="485" customFormat="1" ht="15" customHeight="1" x14ac:dyDescent="0.2">
      <c r="A41" s="484"/>
      <c r="B41" s="484"/>
      <c r="C41" s="484"/>
      <c r="D41" s="484"/>
      <c r="E41" s="484"/>
      <c r="F41" s="484"/>
      <c r="G41" s="484"/>
      <c r="H41" s="484"/>
      <c r="I41" s="484"/>
      <c r="J41" s="484"/>
      <c r="R41" s="892" t="s">
        <v>316</v>
      </c>
      <c r="S41" s="892"/>
      <c r="T41" s="892"/>
    </row>
    <row r="42" spans="1:20" s="485" customFormat="1" ht="12" x14ac:dyDescent="0.2">
      <c r="A42" s="484"/>
      <c r="B42" s="484"/>
      <c r="C42" s="484"/>
      <c r="D42" s="484"/>
      <c r="E42" s="484"/>
      <c r="F42" s="484"/>
      <c r="G42" s="484"/>
      <c r="H42" s="892" t="s">
        <v>316</v>
      </c>
      <c r="I42" s="892"/>
      <c r="J42" s="892"/>
    </row>
  </sheetData>
  <mergeCells count="28">
    <mergeCell ref="R5:S5"/>
    <mergeCell ref="H1:J1"/>
    <mergeCell ref="R1:T1"/>
    <mergeCell ref="A2:I2"/>
    <mergeCell ref="K2:S2"/>
    <mergeCell ref="A4:A6"/>
    <mergeCell ref="B4:C5"/>
    <mergeCell ref="D4:I4"/>
    <mergeCell ref="K4:K6"/>
    <mergeCell ref="L4:M5"/>
    <mergeCell ref="N4:S4"/>
    <mergeCell ref="D5:E5"/>
    <mergeCell ref="F5:G5"/>
    <mergeCell ref="H5:I5"/>
    <mergeCell ref="N5:O5"/>
    <mergeCell ref="P5:Q5"/>
    <mergeCell ref="A16:A17"/>
    <mergeCell ref="B16:B17"/>
    <mergeCell ref="C16:C17"/>
    <mergeCell ref="D16:D17"/>
    <mergeCell ref="E16:E17"/>
    <mergeCell ref="R41:T41"/>
    <mergeCell ref="H42:J42"/>
    <mergeCell ref="K15:K16"/>
    <mergeCell ref="L15:L16"/>
    <mergeCell ref="M15:M16"/>
    <mergeCell ref="N15:N16"/>
    <mergeCell ref="O15:O16"/>
  </mergeCells>
  <hyperlinks>
    <hyperlink ref="H1:J1" location="Inhalt_Jugendliche!A1" display="zurück zur Übersicht"/>
    <hyperlink ref="R1:T1" location="Inhalt_Jugendliche!A1" display="zurück zur Übersicht"/>
    <hyperlink ref="R41:T41" location="Inhalt_Jugendliche!A1" display="zurück zur Übersicht"/>
    <hyperlink ref="H42:J42"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80" zoomScaleNormal="100" zoomScalePageLayoutView="80" workbookViewId="0">
      <selection activeCell="A2" sqref="A2:I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5">
      <c r="A2" s="996" t="s">
        <v>367</v>
      </c>
      <c r="B2" s="996"/>
      <c r="C2" s="996"/>
      <c r="D2" s="996"/>
      <c r="E2" s="996"/>
      <c r="F2" s="996"/>
      <c r="G2" s="996"/>
      <c r="H2" s="996"/>
      <c r="I2" s="997"/>
      <c r="J2" s="53"/>
      <c r="K2" s="996" t="s">
        <v>370</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388" t="s">
        <v>0</v>
      </c>
      <c r="C6" s="388" t="s">
        <v>1</v>
      </c>
      <c r="D6" s="388" t="s">
        <v>0</v>
      </c>
      <c r="E6" s="388" t="s">
        <v>1</v>
      </c>
      <c r="F6" s="388" t="s">
        <v>0</v>
      </c>
      <c r="G6" s="388" t="s">
        <v>1</v>
      </c>
      <c r="H6" s="388" t="s">
        <v>0</v>
      </c>
      <c r="I6" s="388" t="s">
        <v>1</v>
      </c>
      <c r="J6" s="7"/>
      <c r="K6" s="999"/>
      <c r="L6" s="388" t="s">
        <v>0</v>
      </c>
      <c r="M6" s="388" t="s">
        <v>1</v>
      </c>
      <c r="N6" s="388" t="s">
        <v>0</v>
      </c>
      <c r="O6" s="388" t="s">
        <v>1</v>
      </c>
      <c r="P6" s="388" t="s">
        <v>0</v>
      </c>
      <c r="Q6" s="388" t="s">
        <v>1</v>
      </c>
      <c r="R6" s="388" t="s">
        <v>0</v>
      </c>
      <c r="S6" s="388" t="s">
        <v>1</v>
      </c>
      <c r="T6" s="7"/>
      <c r="U6" s="7"/>
      <c r="V6" s="7"/>
    </row>
    <row r="7" spans="1:22" ht="15" customHeight="1" x14ac:dyDescent="0.2">
      <c r="A7" s="183" t="s">
        <v>147</v>
      </c>
      <c r="B7" s="221">
        <v>1049</v>
      </c>
      <c r="C7" s="215">
        <v>0.84054487179487181</v>
      </c>
      <c r="D7" s="221">
        <v>649</v>
      </c>
      <c r="E7" s="215">
        <v>0.86648865153538046</v>
      </c>
      <c r="F7" s="221">
        <v>326</v>
      </c>
      <c r="G7" s="215">
        <v>0.81909547738693467</v>
      </c>
      <c r="H7" s="221">
        <v>74</v>
      </c>
      <c r="I7" s="215">
        <v>0.73267326732673266</v>
      </c>
      <c r="J7" s="7"/>
      <c r="K7" s="183" t="s">
        <v>147</v>
      </c>
      <c r="L7" s="221">
        <v>28238</v>
      </c>
      <c r="M7" s="215">
        <v>0.84979987360438169</v>
      </c>
      <c r="N7" s="221">
        <v>17377</v>
      </c>
      <c r="O7" s="215">
        <v>0.87466653244073089</v>
      </c>
      <c r="P7" s="221">
        <v>8664</v>
      </c>
      <c r="Q7" s="215">
        <v>0.82459312839059673</v>
      </c>
      <c r="R7" s="221">
        <v>2197</v>
      </c>
      <c r="S7" s="215">
        <v>0.76952714535901923</v>
      </c>
      <c r="T7" s="7"/>
      <c r="U7" s="7"/>
      <c r="V7" s="7"/>
    </row>
    <row r="8" spans="1:22" ht="15" customHeight="1" x14ac:dyDescent="0.2">
      <c r="A8" s="183" t="s">
        <v>148</v>
      </c>
      <c r="B8" s="221">
        <v>199</v>
      </c>
      <c r="C8" s="215">
        <v>0.15945512820512819</v>
      </c>
      <c r="D8" s="221">
        <v>100</v>
      </c>
      <c r="E8" s="215">
        <v>0.13351134846461948</v>
      </c>
      <c r="F8" s="221">
        <v>72</v>
      </c>
      <c r="G8" s="215">
        <v>0.18090452261306533</v>
      </c>
      <c r="H8" s="221">
        <v>27</v>
      </c>
      <c r="I8" s="215">
        <v>0.26732673267326734</v>
      </c>
      <c r="J8" s="7"/>
      <c r="K8" s="183" t="s">
        <v>148</v>
      </c>
      <c r="L8" s="221">
        <v>4991</v>
      </c>
      <c r="M8" s="215">
        <v>0.15020012639561828</v>
      </c>
      <c r="N8" s="221">
        <v>2490</v>
      </c>
      <c r="O8" s="215">
        <v>0.12533346755926913</v>
      </c>
      <c r="P8" s="221">
        <v>1843</v>
      </c>
      <c r="Q8" s="215">
        <v>0.17540687160940324</v>
      </c>
      <c r="R8" s="221">
        <v>658</v>
      </c>
      <c r="S8" s="215">
        <v>0.23047285464098075</v>
      </c>
      <c r="T8" s="7"/>
      <c r="U8" s="7"/>
      <c r="V8" s="7"/>
    </row>
    <row r="9" spans="1:22" ht="15" customHeight="1" x14ac:dyDescent="0.2">
      <c r="A9" s="216" t="s">
        <v>105</v>
      </c>
      <c r="B9" s="221">
        <v>1248</v>
      </c>
      <c r="C9" s="215">
        <v>1</v>
      </c>
      <c r="D9" s="221">
        <v>749</v>
      </c>
      <c r="E9" s="215">
        <v>1</v>
      </c>
      <c r="F9" s="221">
        <v>398</v>
      </c>
      <c r="G9" s="215">
        <v>1</v>
      </c>
      <c r="H9" s="221">
        <v>101</v>
      </c>
      <c r="I9" s="215">
        <v>1</v>
      </c>
      <c r="J9" s="40"/>
      <c r="K9" s="216" t="s">
        <v>105</v>
      </c>
      <c r="L9" s="221">
        <v>33229</v>
      </c>
      <c r="M9" s="215">
        <v>1</v>
      </c>
      <c r="N9" s="221">
        <v>19867</v>
      </c>
      <c r="O9" s="215">
        <v>1</v>
      </c>
      <c r="P9" s="221">
        <v>10507</v>
      </c>
      <c r="Q9" s="215">
        <v>1</v>
      </c>
      <c r="R9" s="221">
        <v>2855</v>
      </c>
      <c r="S9" s="215">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4" t="s">
        <v>4</v>
      </c>
      <c r="B11"/>
      <c r="C11"/>
      <c r="D11"/>
      <c r="E11"/>
      <c r="F11"/>
      <c r="G11"/>
      <c r="H11"/>
      <c r="I11"/>
      <c r="J11" s="64"/>
      <c r="K11" s="4" t="s">
        <v>4</v>
      </c>
      <c r="L11"/>
      <c r="M11"/>
      <c r="N11"/>
      <c r="O11"/>
      <c r="P11"/>
      <c r="Q11"/>
      <c r="R11"/>
      <c r="S11"/>
      <c r="T11" s="64"/>
      <c r="U11" s="64"/>
      <c r="V11" s="64"/>
    </row>
    <row r="12" spans="1:22" ht="15" customHeight="1" x14ac:dyDescent="0.25">
      <c r="A12" s="211"/>
      <c r="B12" s="209"/>
      <c r="C12" s="210"/>
      <c r="D12" s="122"/>
      <c r="E12" s="210"/>
      <c r="F12" s="113"/>
      <c r="G12" s="58"/>
      <c r="H12" s="113"/>
      <c r="I12" s="64"/>
      <c r="J12" s="64"/>
      <c r="K12" s="4"/>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150</v>
      </c>
      <c r="N15" s="991" t="s">
        <v>151</v>
      </c>
      <c r="O15" s="991" t="s">
        <v>152</v>
      </c>
      <c r="P15" s="210"/>
      <c r="Q15" s="113"/>
      <c r="R15" s="58"/>
      <c r="S15" s="113"/>
      <c r="T15" s="52"/>
      <c r="U15" s="52"/>
      <c r="V15" s="52"/>
    </row>
    <row r="16" spans="1:22" ht="22.5" customHeight="1" x14ac:dyDescent="0.2">
      <c r="A16" s="990"/>
      <c r="B16" s="990" t="s">
        <v>149</v>
      </c>
      <c r="C16" s="991" t="s">
        <v>150</v>
      </c>
      <c r="D16" s="991" t="s">
        <v>151</v>
      </c>
      <c r="E16" s="991" t="s">
        <v>152</v>
      </c>
      <c r="F16" s="113"/>
      <c r="G16" s="58"/>
      <c r="H16" s="113"/>
      <c r="I16" s="63"/>
      <c r="J16" s="63"/>
      <c r="K16" s="990"/>
      <c r="L16" s="990"/>
      <c r="M16" s="990"/>
      <c r="N16" s="990"/>
      <c r="O16" s="990"/>
      <c r="P16" s="210"/>
      <c r="Q16" s="113"/>
      <c r="R16" s="58"/>
      <c r="S16" s="113"/>
    </row>
    <row r="17" spans="1:20" s="5" customFormat="1" ht="15" customHeight="1" x14ac:dyDescent="0.25">
      <c r="A17" s="990"/>
      <c r="B17" s="990"/>
      <c r="C17" s="990"/>
      <c r="D17" s="990"/>
      <c r="E17" s="990"/>
      <c r="F17" s="113"/>
      <c r="G17" s="58"/>
      <c r="H17" s="113"/>
      <c r="I17" s="59"/>
      <c r="J17" s="59"/>
      <c r="K17" s="47" t="s">
        <v>147</v>
      </c>
      <c r="L17" s="222">
        <f>L7</f>
        <v>28238</v>
      </c>
      <c r="M17" s="222">
        <f>N7</f>
        <v>17377</v>
      </c>
      <c r="N17" s="222">
        <f>P7</f>
        <v>8664</v>
      </c>
      <c r="O17" s="222">
        <f>R7</f>
        <v>2197</v>
      </c>
      <c r="P17" s="210"/>
      <c r="Q17" s="113"/>
      <c r="R17" s="58"/>
      <c r="S17" s="113"/>
    </row>
    <row r="18" spans="1:20" s="5" customFormat="1" ht="15" customHeight="1" x14ac:dyDescent="0.25">
      <c r="A18" s="47" t="s">
        <v>147</v>
      </c>
      <c r="B18" s="222">
        <v>1049</v>
      </c>
      <c r="C18" s="222">
        <v>649</v>
      </c>
      <c r="D18" s="222">
        <v>326</v>
      </c>
      <c r="E18" s="222">
        <v>74</v>
      </c>
      <c r="F18" s="113"/>
      <c r="G18" s="58"/>
      <c r="H18" s="113"/>
      <c r="I18" s="65"/>
      <c r="J18" s="59"/>
      <c r="K18" s="47" t="s">
        <v>148</v>
      </c>
      <c r="L18" s="222">
        <f t="shared" ref="L18:L19" si="0">L8</f>
        <v>4991</v>
      </c>
      <c r="M18" s="222">
        <f t="shared" ref="M18:M19" si="1">N8</f>
        <v>2490</v>
      </c>
      <c r="N18" s="222">
        <f t="shared" ref="N18:N19" si="2">P8</f>
        <v>1843</v>
      </c>
      <c r="O18" s="222">
        <f t="shared" ref="O18:O19" si="3">R8</f>
        <v>658</v>
      </c>
      <c r="P18" s="210"/>
      <c r="Q18" s="113"/>
      <c r="R18" s="58"/>
      <c r="S18" s="113"/>
      <c r="T18" s="40"/>
    </row>
    <row r="19" spans="1:20" s="5" customFormat="1" ht="15" customHeight="1" x14ac:dyDescent="0.25">
      <c r="A19" s="47" t="s">
        <v>148</v>
      </c>
      <c r="B19" s="222">
        <v>199</v>
      </c>
      <c r="C19" s="222">
        <v>100</v>
      </c>
      <c r="D19" s="222">
        <v>72</v>
      </c>
      <c r="E19" s="222">
        <v>27</v>
      </c>
      <c r="F19" s="10"/>
      <c r="G19" s="10"/>
      <c r="H19" s="10"/>
      <c r="I19" s="14"/>
      <c r="J19" s="59"/>
      <c r="K19" s="219" t="s">
        <v>105</v>
      </c>
      <c r="L19" s="222">
        <f t="shared" si="0"/>
        <v>33229</v>
      </c>
      <c r="M19" s="222">
        <f t="shared" si="1"/>
        <v>19867</v>
      </c>
      <c r="N19" s="222">
        <f t="shared" si="2"/>
        <v>10507</v>
      </c>
      <c r="O19" s="222">
        <f t="shared" si="3"/>
        <v>2855</v>
      </c>
      <c r="P19" s="210"/>
      <c r="Q19" s="44"/>
      <c r="R19" s="44"/>
      <c r="S19" s="45"/>
      <c r="T19" s="45"/>
    </row>
    <row r="20" spans="1:20" s="5" customFormat="1" ht="15" customHeight="1" x14ac:dyDescent="0.25">
      <c r="A20" s="219" t="s">
        <v>105</v>
      </c>
      <c r="B20" s="222">
        <v>1248</v>
      </c>
      <c r="C20" s="222">
        <v>749</v>
      </c>
      <c r="D20" s="222">
        <v>398</v>
      </c>
      <c r="E20" s="222">
        <v>101</v>
      </c>
      <c r="F20" s="59"/>
      <c r="G20" s="59"/>
      <c r="H20" s="59"/>
      <c r="I20" s="7"/>
      <c r="J20" s="59"/>
      <c r="K20" s="59"/>
      <c r="L20" s="61"/>
      <c r="M20" s="59"/>
      <c r="N20" s="59"/>
      <c r="O20" s="59"/>
      <c r="P20" s="59"/>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F23" s="59"/>
      <c r="G23" s="59"/>
      <c r="H23" s="59"/>
      <c r="I23" s="59"/>
      <c r="J23" s="59"/>
      <c r="K23" s="59"/>
      <c r="L23" s="46"/>
      <c r="M23" s="46"/>
      <c r="N23" s="46"/>
      <c r="O23" s="42"/>
      <c r="P23" s="42"/>
      <c r="Q23" s="42"/>
      <c r="R23" s="42"/>
      <c r="S23" s="42"/>
      <c r="T23" s="42"/>
    </row>
    <row r="24" spans="1:20" s="5" customFormat="1" ht="19.5" customHeight="1" x14ac:dyDescent="0.25">
      <c r="F24" s="59"/>
      <c r="G24" s="59"/>
      <c r="H24" s="59"/>
      <c r="I24" s="59"/>
      <c r="J24" s="59"/>
      <c r="K24" s="59"/>
      <c r="L24" s="123"/>
      <c r="M24" s="127"/>
      <c r="N24" s="127"/>
      <c r="O24" s="128"/>
      <c r="P24" s="59"/>
      <c r="Q24" s="59"/>
      <c r="R24" s="59"/>
      <c r="S24" s="59"/>
    </row>
    <row r="25" spans="1:20" s="5" customFormat="1" ht="15" customHeight="1" x14ac:dyDescent="0.25">
      <c r="F25" s="59"/>
      <c r="G25" s="59"/>
      <c r="H25" s="59"/>
      <c r="I25" s="59"/>
      <c r="J25" s="59"/>
      <c r="K25" s="59"/>
      <c r="L25" s="125"/>
      <c r="M25" s="122"/>
      <c r="N25" s="122"/>
      <c r="O25" s="59"/>
      <c r="P25" s="59"/>
      <c r="Q25" s="59"/>
      <c r="R25" s="59"/>
      <c r="S25" s="59"/>
    </row>
    <row r="26" spans="1:20" s="5" customFormat="1" ht="15" customHeight="1" x14ac:dyDescent="0.25">
      <c r="F26" s="59"/>
      <c r="G26" s="59"/>
      <c r="H26" s="59"/>
      <c r="I26" s="59"/>
      <c r="J26" s="59"/>
      <c r="K26" s="59"/>
      <c r="L26" s="125"/>
      <c r="M26" s="122"/>
      <c r="N26" s="122"/>
      <c r="O26" s="59"/>
      <c r="P26" s="59"/>
      <c r="Q26" s="59"/>
      <c r="R26" s="59"/>
      <c r="S26" s="59"/>
    </row>
    <row r="27" spans="1:20" s="5" customFormat="1" ht="15" customHeight="1" x14ac:dyDescent="0.25">
      <c r="F27" s="59"/>
      <c r="G27" s="59"/>
      <c r="H27" s="59"/>
      <c r="I27" s="59"/>
      <c r="J27" s="59"/>
      <c r="K27" s="59"/>
      <c r="L27" s="387"/>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0" s="5" customFormat="1" ht="15" customHeight="1" x14ac:dyDescent="0.25">
      <c r="A30" s="4" t="s">
        <v>4</v>
      </c>
      <c r="B30" s="59"/>
      <c r="C30" s="59"/>
      <c r="D30" s="59"/>
      <c r="E30" s="59"/>
      <c r="F30" s="59"/>
      <c r="G30" s="59"/>
      <c r="H30" s="59"/>
      <c r="I30" s="59"/>
      <c r="J30" s="59"/>
      <c r="K30" s="4" t="s">
        <v>4</v>
      </c>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4"/>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63"/>
      <c r="I46" s="63"/>
      <c r="J46" s="63"/>
      <c r="R46" s="921" t="s">
        <v>316</v>
      </c>
      <c r="S46" s="921"/>
      <c r="T46" s="921"/>
    </row>
    <row r="47" spans="1:20" ht="15" x14ac:dyDescent="0.25">
      <c r="A47" s="63"/>
      <c r="B47" s="63"/>
      <c r="C47" s="63"/>
      <c r="D47" s="63"/>
      <c r="E47" s="63"/>
      <c r="F47" s="63"/>
      <c r="G47" s="63"/>
      <c r="H47" s="921" t="s">
        <v>316</v>
      </c>
      <c r="I47" s="921"/>
      <c r="J47" s="921"/>
    </row>
  </sheetData>
  <mergeCells count="28">
    <mergeCell ref="R5:S5"/>
    <mergeCell ref="H1:J1"/>
    <mergeCell ref="R1:T1"/>
    <mergeCell ref="A2:I2"/>
    <mergeCell ref="K2:S2"/>
    <mergeCell ref="A4:A6"/>
    <mergeCell ref="B4:C5"/>
    <mergeCell ref="D4:I4"/>
    <mergeCell ref="K4:K6"/>
    <mergeCell ref="L4:M5"/>
    <mergeCell ref="N4:S4"/>
    <mergeCell ref="D5:E5"/>
    <mergeCell ref="F5:G5"/>
    <mergeCell ref="H5:I5"/>
    <mergeCell ref="N5:O5"/>
    <mergeCell ref="P5:Q5"/>
    <mergeCell ref="A16:A17"/>
    <mergeCell ref="B16:B17"/>
    <mergeCell ref="C16:C17"/>
    <mergeCell ref="D16:D17"/>
    <mergeCell ref="E16:E17"/>
    <mergeCell ref="R46:T46"/>
    <mergeCell ref="H47:J47"/>
    <mergeCell ref="K15:K16"/>
    <mergeCell ref="L15:L16"/>
    <mergeCell ref="M15:M16"/>
    <mergeCell ref="N15:N16"/>
    <mergeCell ref="O15:O16"/>
  </mergeCells>
  <hyperlinks>
    <hyperlink ref="H1:J1" location="Inhalt_Jugendliche!A1" display="zurück zur Übersicht"/>
    <hyperlink ref="R1:T1" location="Inhalt_Jugendliche!A1" display="zurück zur Übersicht"/>
    <hyperlink ref="R46:T46" location="Inhalt_Jugendliche!A1" display="zurück zur Übersicht"/>
    <hyperlink ref="H47:J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80" zoomScaleNormal="100" zoomScalePageLayoutView="80" workbookViewId="0">
      <selection activeCell="A2" sqref="A2:I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5">
      <c r="A2" s="996" t="s">
        <v>303</v>
      </c>
      <c r="B2" s="996"/>
      <c r="C2" s="996"/>
      <c r="D2" s="996"/>
      <c r="E2" s="996"/>
      <c r="F2" s="996"/>
      <c r="G2" s="996"/>
      <c r="H2" s="996"/>
      <c r="I2" s="997"/>
      <c r="J2" s="53"/>
      <c r="K2" s="996" t="s">
        <v>187</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213" t="s">
        <v>0</v>
      </c>
      <c r="C6" s="213" t="s">
        <v>1</v>
      </c>
      <c r="D6" s="213" t="s">
        <v>0</v>
      </c>
      <c r="E6" s="213" t="s">
        <v>1</v>
      </c>
      <c r="F6" s="213" t="s">
        <v>0</v>
      </c>
      <c r="G6" s="213" t="s">
        <v>1</v>
      </c>
      <c r="H6" s="213" t="s">
        <v>0</v>
      </c>
      <c r="I6" s="213" t="s">
        <v>1</v>
      </c>
      <c r="J6" s="7"/>
      <c r="K6" s="999"/>
      <c r="L6" s="213" t="s">
        <v>0</v>
      </c>
      <c r="M6" s="213" t="s">
        <v>1</v>
      </c>
      <c r="N6" s="213" t="s">
        <v>0</v>
      </c>
      <c r="O6" s="213" t="s">
        <v>1</v>
      </c>
      <c r="P6" s="213" t="s">
        <v>0</v>
      </c>
      <c r="Q6" s="213" t="s">
        <v>1</v>
      </c>
      <c r="R6" s="213" t="s">
        <v>0</v>
      </c>
      <c r="S6" s="213" t="s">
        <v>1</v>
      </c>
      <c r="T6" s="7"/>
      <c r="U6" s="7"/>
      <c r="V6" s="7"/>
    </row>
    <row r="7" spans="1:22" ht="15" customHeight="1" x14ac:dyDescent="0.2">
      <c r="A7" s="183" t="s">
        <v>147</v>
      </c>
      <c r="B7" s="214">
        <v>1057</v>
      </c>
      <c r="C7" s="215">
        <v>0.89576271186440681</v>
      </c>
      <c r="D7" s="214">
        <v>673</v>
      </c>
      <c r="E7" s="215">
        <v>0.91316146540027132</v>
      </c>
      <c r="F7" s="214">
        <v>314</v>
      </c>
      <c r="G7" s="215">
        <v>0.8820224719101124</v>
      </c>
      <c r="H7" s="214">
        <v>70</v>
      </c>
      <c r="I7" s="215">
        <v>0.8045977011494253</v>
      </c>
      <c r="J7" s="7"/>
      <c r="K7" s="183" t="s">
        <v>147</v>
      </c>
      <c r="L7" s="221">
        <v>28878</v>
      </c>
      <c r="M7" s="215">
        <v>0.86974068608258293</v>
      </c>
      <c r="N7" s="221">
        <v>17788</v>
      </c>
      <c r="O7" s="215">
        <v>0.88234126984126982</v>
      </c>
      <c r="P7" s="221">
        <v>9012</v>
      </c>
      <c r="Q7" s="215">
        <v>0.85812226242620449</v>
      </c>
      <c r="R7" s="221">
        <v>2078</v>
      </c>
      <c r="S7" s="215">
        <v>0.81778827233372686</v>
      </c>
      <c r="T7" s="7"/>
      <c r="U7" s="7"/>
      <c r="V7" s="7"/>
    </row>
    <row r="8" spans="1:22" ht="15" customHeight="1" x14ac:dyDescent="0.2">
      <c r="A8" s="183" t="s">
        <v>148</v>
      </c>
      <c r="B8" s="214">
        <v>123</v>
      </c>
      <c r="C8" s="215">
        <v>0.10423728813559321</v>
      </c>
      <c r="D8" s="214">
        <v>64</v>
      </c>
      <c r="E8" s="215">
        <v>8.6838534599728623E-2</v>
      </c>
      <c r="F8" s="214">
        <v>42</v>
      </c>
      <c r="G8" s="215">
        <v>0.11797752808988764</v>
      </c>
      <c r="H8" s="214">
        <v>17</v>
      </c>
      <c r="I8" s="215">
        <v>0.19540229885057472</v>
      </c>
      <c r="J8" s="7"/>
      <c r="K8" s="183" t="s">
        <v>148</v>
      </c>
      <c r="L8" s="221">
        <v>4325</v>
      </c>
      <c r="M8" s="215">
        <v>0.1302593139174171</v>
      </c>
      <c r="N8" s="221">
        <v>2372</v>
      </c>
      <c r="O8" s="215">
        <v>0.11765873015873016</v>
      </c>
      <c r="P8" s="221">
        <v>1490</v>
      </c>
      <c r="Q8" s="215">
        <v>0.14187773757379546</v>
      </c>
      <c r="R8" s="221">
        <v>463</v>
      </c>
      <c r="S8" s="215">
        <v>0.18221172766627311</v>
      </c>
      <c r="T8" s="7"/>
      <c r="U8" s="7"/>
      <c r="V8" s="7"/>
    </row>
    <row r="9" spans="1:22" ht="15" customHeight="1" x14ac:dyDescent="0.2">
      <c r="A9" s="216" t="s">
        <v>105</v>
      </c>
      <c r="B9" s="214">
        <v>1180</v>
      </c>
      <c r="C9" s="215">
        <v>1</v>
      </c>
      <c r="D9" s="214">
        <v>737</v>
      </c>
      <c r="E9" s="215">
        <v>1</v>
      </c>
      <c r="F9" s="214">
        <v>356</v>
      </c>
      <c r="G9" s="215">
        <v>1</v>
      </c>
      <c r="H9" s="214">
        <v>87</v>
      </c>
      <c r="I9" s="215">
        <v>1</v>
      </c>
      <c r="J9" s="40"/>
      <c r="K9" s="216" t="s">
        <v>105</v>
      </c>
      <c r="L9" s="221">
        <v>33203</v>
      </c>
      <c r="M9" s="215">
        <v>1</v>
      </c>
      <c r="N9" s="221">
        <v>20160</v>
      </c>
      <c r="O9" s="215">
        <v>1</v>
      </c>
      <c r="P9" s="221">
        <v>10502</v>
      </c>
      <c r="Q9" s="215">
        <v>1</v>
      </c>
      <c r="R9" s="221">
        <v>2541</v>
      </c>
      <c r="S9" s="215">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4" t="s">
        <v>4</v>
      </c>
      <c r="B11"/>
      <c r="C11"/>
      <c r="D11"/>
      <c r="E11"/>
      <c r="F11"/>
      <c r="G11"/>
      <c r="H11"/>
      <c r="I11"/>
      <c r="J11" s="64"/>
      <c r="K11" s="4" t="s">
        <v>4</v>
      </c>
      <c r="L11"/>
      <c r="M11"/>
      <c r="N11"/>
      <c r="O11"/>
      <c r="P11"/>
      <c r="Q11"/>
      <c r="R11"/>
      <c r="S11"/>
      <c r="T11" s="64"/>
      <c r="U11" s="64"/>
      <c r="V11" s="64"/>
    </row>
    <row r="12" spans="1:22" ht="15" customHeight="1" x14ac:dyDescent="0.25">
      <c r="A12" s="211"/>
      <c r="B12" s="209"/>
      <c r="C12" s="210"/>
      <c r="D12" s="122"/>
      <c r="E12" s="210"/>
      <c r="F12" s="113"/>
      <c r="G12" s="58"/>
      <c r="H12" s="113"/>
      <c r="I12" s="64"/>
      <c r="J12" s="64"/>
      <c r="K12" s="4" t="s">
        <v>189</v>
      </c>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156</v>
      </c>
      <c r="N15" s="991" t="s">
        <v>151</v>
      </c>
      <c r="O15" s="991" t="s">
        <v>152</v>
      </c>
      <c r="P15" s="210"/>
      <c r="Q15" s="113"/>
      <c r="R15" s="58"/>
      <c r="S15" s="113"/>
      <c r="T15" s="52"/>
      <c r="U15" s="52"/>
      <c r="V15" s="52"/>
    </row>
    <row r="16" spans="1:22" ht="22.5" customHeight="1" x14ac:dyDescent="0.2">
      <c r="A16" s="990"/>
      <c r="B16" s="990" t="s">
        <v>149</v>
      </c>
      <c r="C16" s="991" t="s">
        <v>150</v>
      </c>
      <c r="D16" s="991" t="s">
        <v>151</v>
      </c>
      <c r="E16" s="991" t="s">
        <v>152</v>
      </c>
      <c r="F16" s="113"/>
      <c r="G16" s="58"/>
      <c r="H16" s="113"/>
      <c r="I16" s="63"/>
      <c r="J16" s="63"/>
      <c r="K16" s="990"/>
      <c r="L16" s="990"/>
      <c r="M16" s="990"/>
      <c r="N16" s="990"/>
      <c r="O16" s="990"/>
      <c r="P16" s="210"/>
      <c r="Q16" s="113"/>
      <c r="R16" s="58"/>
      <c r="S16" s="113"/>
    </row>
    <row r="17" spans="1:20" s="5" customFormat="1" ht="15" customHeight="1" x14ac:dyDescent="0.25">
      <c r="A17" s="990"/>
      <c r="B17" s="990"/>
      <c r="C17" s="990"/>
      <c r="D17" s="990"/>
      <c r="E17" s="990"/>
      <c r="F17" s="113"/>
      <c r="G17" s="58"/>
      <c r="H17" s="113"/>
      <c r="I17" s="59"/>
      <c r="J17" s="59"/>
      <c r="K17" s="47" t="s">
        <v>147</v>
      </c>
      <c r="L17" s="222">
        <f>L7</f>
        <v>28878</v>
      </c>
      <c r="M17" s="222">
        <f>N7</f>
        <v>17788</v>
      </c>
      <c r="N17" s="222">
        <f>P7</f>
        <v>9012</v>
      </c>
      <c r="O17" s="222">
        <f>R7</f>
        <v>2078</v>
      </c>
      <c r="P17" s="210"/>
      <c r="Q17" s="113"/>
      <c r="R17" s="58"/>
      <c r="S17" s="113"/>
    </row>
    <row r="18" spans="1:20" s="5" customFormat="1" ht="15" customHeight="1" x14ac:dyDescent="0.25">
      <c r="A18" s="47" t="s">
        <v>147</v>
      </c>
      <c r="B18" s="218">
        <f>B7</f>
        <v>1057</v>
      </c>
      <c r="C18" s="218">
        <f>D7</f>
        <v>673</v>
      </c>
      <c r="D18" s="218">
        <f>F7</f>
        <v>314</v>
      </c>
      <c r="E18" s="218">
        <f>H7</f>
        <v>70</v>
      </c>
      <c r="F18" s="113"/>
      <c r="G18" s="58"/>
      <c r="H18" s="113"/>
      <c r="I18" s="65"/>
      <c r="J18" s="59"/>
      <c r="K18" s="47" t="s">
        <v>148</v>
      </c>
      <c r="L18" s="222">
        <f t="shared" ref="L18:L19" si="0">L8</f>
        <v>4325</v>
      </c>
      <c r="M18" s="222">
        <f t="shared" ref="M18:M19" si="1">N8</f>
        <v>2372</v>
      </c>
      <c r="N18" s="222">
        <f t="shared" ref="N18:N19" si="2">P8</f>
        <v>1490</v>
      </c>
      <c r="O18" s="222">
        <f t="shared" ref="O18:O19" si="3">R8</f>
        <v>463</v>
      </c>
      <c r="P18" s="210"/>
      <c r="Q18" s="113"/>
      <c r="R18" s="58"/>
      <c r="S18" s="113"/>
      <c r="T18" s="40"/>
    </row>
    <row r="19" spans="1:20" s="5" customFormat="1" ht="15" customHeight="1" x14ac:dyDescent="0.25">
      <c r="A19" s="47" t="s">
        <v>148</v>
      </c>
      <c r="B19" s="218">
        <f t="shared" ref="B19:B20" si="4">B8</f>
        <v>123</v>
      </c>
      <c r="C19" s="218">
        <f t="shared" ref="C19:C20" si="5">D8</f>
        <v>64</v>
      </c>
      <c r="D19" s="218">
        <f t="shared" ref="D19:D20" si="6">F8</f>
        <v>42</v>
      </c>
      <c r="E19" s="218">
        <f t="shared" ref="E19:E20" si="7">H8</f>
        <v>17</v>
      </c>
      <c r="F19" s="10"/>
      <c r="G19" s="10"/>
      <c r="H19" s="10"/>
      <c r="I19" s="14"/>
      <c r="J19" s="59"/>
      <c r="K19" s="219" t="s">
        <v>105</v>
      </c>
      <c r="L19" s="222">
        <f t="shared" si="0"/>
        <v>33203</v>
      </c>
      <c r="M19" s="222">
        <f t="shared" si="1"/>
        <v>20160</v>
      </c>
      <c r="N19" s="222">
        <f t="shared" si="2"/>
        <v>10502</v>
      </c>
      <c r="O19" s="222">
        <f t="shared" si="3"/>
        <v>2541</v>
      </c>
      <c r="P19" s="210"/>
      <c r="Q19" s="44"/>
      <c r="R19" s="44"/>
      <c r="S19" s="45"/>
      <c r="T19" s="45"/>
    </row>
    <row r="20" spans="1:20" s="5" customFormat="1" ht="15" customHeight="1" x14ac:dyDescent="0.25">
      <c r="A20" s="219" t="s">
        <v>105</v>
      </c>
      <c r="B20" s="218">
        <f t="shared" si="4"/>
        <v>1180</v>
      </c>
      <c r="C20" s="218">
        <f t="shared" si="5"/>
        <v>737</v>
      </c>
      <c r="D20" s="218">
        <f t="shared" si="6"/>
        <v>356</v>
      </c>
      <c r="E20" s="218">
        <f t="shared" si="7"/>
        <v>87</v>
      </c>
      <c r="F20" s="59"/>
      <c r="G20" s="59"/>
      <c r="H20" s="59"/>
      <c r="I20" s="7"/>
      <c r="J20" s="59"/>
      <c r="K20" s="59"/>
      <c r="L20" s="61"/>
      <c r="M20" s="59"/>
      <c r="N20" s="59"/>
      <c r="O20" s="59"/>
      <c r="P20" s="59"/>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F23" s="59"/>
      <c r="G23" s="59"/>
      <c r="H23" s="59"/>
      <c r="I23" s="59"/>
      <c r="J23" s="59"/>
      <c r="K23" s="59"/>
      <c r="L23" s="46"/>
      <c r="M23" s="46"/>
      <c r="N23" s="46"/>
      <c r="O23" s="42"/>
      <c r="P23" s="42"/>
      <c r="Q23" s="42"/>
      <c r="R23" s="42"/>
      <c r="S23" s="42"/>
      <c r="T23" s="42"/>
    </row>
    <row r="24" spans="1:20" s="5" customFormat="1" ht="19.5" customHeight="1" x14ac:dyDescent="0.25">
      <c r="F24" s="59"/>
      <c r="G24" s="59"/>
      <c r="H24" s="59"/>
      <c r="I24" s="59"/>
      <c r="J24" s="59"/>
      <c r="K24" s="59"/>
      <c r="L24" s="123"/>
      <c r="M24" s="127"/>
      <c r="N24" s="127"/>
      <c r="O24" s="128"/>
      <c r="P24" s="59"/>
      <c r="Q24" s="59"/>
      <c r="R24" s="59"/>
      <c r="S24" s="59"/>
    </row>
    <row r="25" spans="1:20" s="5" customFormat="1" ht="15" customHeight="1" x14ac:dyDescent="0.25">
      <c r="F25" s="59"/>
      <c r="G25" s="59"/>
      <c r="H25" s="59"/>
      <c r="I25" s="59"/>
      <c r="J25" s="59"/>
      <c r="K25" s="59"/>
      <c r="L25" s="125"/>
      <c r="M25" s="122"/>
      <c r="N25" s="122"/>
      <c r="O25" s="59"/>
      <c r="P25" s="59"/>
      <c r="Q25" s="59"/>
      <c r="R25" s="59"/>
      <c r="S25" s="59"/>
    </row>
    <row r="26" spans="1:20" s="5" customFormat="1" ht="15" customHeight="1" x14ac:dyDescent="0.25">
      <c r="F26" s="59"/>
      <c r="G26" s="59"/>
      <c r="H26" s="59"/>
      <c r="I26" s="59"/>
      <c r="J26" s="59"/>
      <c r="K26" s="59"/>
      <c r="L26" s="125"/>
      <c r="M26" s="122"/>
      <c r="N26" s="122"/>
      <c r="O26" s="59"/>
      <c r="P26" s="59"/>
      <c r="Q26" s="59"/>
      <c r="R26" s="59"/>
      <c r="S26" s="59"/>
    </row>
    <row r="27" spans="1:20" s="5" customFormat="1" ht="15" customHeight="1" x14ac:dyDescent="0.25">
      <c r="F27" s="59"/>
      <c r="G27" s="59"/>
      <c r="H27" s="59"/>
      <c r="I27" s="59"/>
      <c r="J27" s="59"/>
      <c r="K27" s="59"/>
      <c r="L27" s="82"/>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0" s="5" customFormat="1" ht="15" customHeight="1" x14ac:dyDescent="0.25">
      <c r="A30" s="4" t="s">
        <v>4</v>
      </c>
      <c r="B30" s="59"/>
      <c r="C30" s="59"/>
      <c r="D30" s="59"/>
      <c r="E30" s="59"/>
      <c r="F30" s="59"/>
      <c r="G30" s="59"/>
      <c r="H30" s="59"/>
      <c r="I30" s="59"/>
      <c r="J30" s="59"/>
      <c r="K30" s="4" t="s">
        <v>4</v>
      </c>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4" t="s">
        <v>189</v>
      </c>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63"/>
      <c r="I46" s="63"/>
      <c r="J46" s="63"/>
      <c r="R46" s="921" t="s">
        <v>316</v>
      </c>
      <c r="S46" s="921"/>
      <c r="T46" s="921"/>
    </row>
    <row r="47" spans="1:20" ht="15" x14ac:dyDescent="0.25">
      <c r="A47" s="63"/>
      <c r="B47" s="63"/>
      <c r="C47" s="63"/>
      <c r="D47" s="63"/>
      <c r="E47" s="63"/>
      <c r="F47" s="63"/>
      <c r="G47" s="63"/>
      <c r="H47" s="921" t="s">
        <v>316</v>
      </c>
      <c r="I47" s="921"/>
      <c r="J47" s="921"/>
    </row>
  </sheetData>
  <mergeCells count="28">
    <mergeCell ref="H1:J1"/>
    <mergeCell ref="R1:T1"/>
    <mergeCell ref="R46:T46"/>
    <mergeCell ref="H47:J47"/>
    <mergeCell ref="A16:A17"/>
    <mergeCell ref="B16:B17"/>
    <mergeCell ref="C16:C17"/>
    <mergeCell ref="D16:D17"/>
    <mergeCell ref="E16:E17"/>
    <mergeCell ref="K15:K16"/>
    <mergeCell ref="L15:L16"/>
    <mergeCell ref="M15:M16"/>
    <mergeCell ref="N15:N16"/>
    <mergeCell ref="O15:O16"/>
    <mergeCell ref="A2:I2"/>
    <mergeCell ref="K2:S2"/>
    <mergeCell ref="A4:A6"/>
    <mergeCell ref="B4:C5"/>
    <mergeCell ref="D4:I4"/>
    <mergeCell ref="K4:K6"/>
    <mergeCell ref="L4:M5"/>
    <mergeCell ref="N4:S4"/>
    <mergeCell ref="D5:E5"/>
    <mergeCell ref="F5:G5"/>
    <mergeCell ref="H5:I5"/>
    <mergeCell ref="N5:O5"/>
    <mergeCell ref="P5:Q5"/>
    <mergeCell ref="R5:S5"/>
  </mergeCells>
  <hyperlinks>
    <hyperlink ref="H1:J1" location="Inhalt_Jugendliche!A1" display="zurück zur Übersicht"/>
    <hyperlink ref="R1:T1" location="Inhalt_Jugendliche!A1" display="zurück zur Übersicht"/>
    <hyperlink ref="R46:T46" location="Inhalt_Jugendliche!A1" display="zurück zur Übersicht"/>
    <hyperlink ref="H47:J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70" zoomScaleNormal="100" zoomScalePageLayoutView="70" workbookViewId="0">
      <selection activeCell="A2" sqref="A2:I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5">
      <c r="A2" s="996" t="s">
        <v>304</v>
      </c>
      <c r="B2" s="996"/>
      <c r="C2" s="996"/>
      <c r="D2" s="996"/>
      <c r="E2" s="996"/>
      <c r="F2" s="996"/>
      <c r="G2" s="996"/>
      <c r="H2" s="996"/>
      <c r="I2" s="997"/>
      <c r="J2" s="53"/>
      <c r="K2" s="996" t="s">
        <v>190</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213" t="s">
        <v>0</v>
      </c>
      <c r="C6" s="213" t="s">
        <v>1</v>
      </c>
      <c r="D6" s="213" t="s">
        <v>0</v>
      </c>
      <c r="E6" s="213" t="s">
        <v>1</v>
      </c>
      <c r="F6" s="213" t="s">
        <v>0</v>
      </c>
      <c r="G6" s="213" t="s">
        <v>1</v>
      </c>
      <c r="H6" s="213" t="s">
        <v>0</v>
      </c>
      <c r="I6" s="213" t="s">
        <v>1</v>
      </c>
      <c r="J6" s="7"/>
      <c r="K6" s="999"/>
      <c r="L6" s="213" t="s">
        <v>0</v>
      </c>
      <c r="M6" s="213" t="s">
        <v>1</v>
      </c>
      <c r="N6" s="213" t="s">
        <v>0</v>
      </c>
      <c r="O6" s="213" t="s">
        <v>1</v>
      </c>
      <c r="P6" s="213" t="s">
        <v>0</v>
      </c>
      <c r="Q6" s="213" t="s">
        <v>1</v>
      </c>
      <c r="R6" s="213" t="s">
        <v>0</v>
      </c>
      <c r="S6" s="213" t="s">
        <v>1</v>
      </c>
      <c r="T6" s="7"/>
      <c r="U6" s="7"/>
      <c r="V6" s="7"/>
    </row>
    <row r="7" spans="1:22" ht="15" customHeight="1" x14ac:dyDescent="0.2">
      <c r="A7" s="183" t="s">
        <v>147</v>
      </c>
      <c r="B7" s="214">
        <v>1092</v>
      </c>
      <c r="C7" s="215">
        <v>0.89142857142857146</v>
      </c>
      <c r="D7" s="214">
        <v>692</v>
      </c>
      <c r="E7" s="215">
        <v>0.90104166666666663</v>
      </c>
      <c r="F7" s="214">
        <v>334</v>
      </c>
      <c r="G7" s="215">
        <v>0.8835978835978836</v>
      </c>
      <c r="H7" s="214">
        <v>66</v>
      </c>
      <c r="I7" s="215">
        <v>0.83544303797468356</v>
      </c>
      <c r="J7" s="7"/>
      <c r="K7" s="183" t="s">
        <v>147</v>
      </c>
      <c r="L7" s="221">
        <v>28629</v>
      </c>
      <c r="M7" s="215">
        <v>0.88083810227062953</v>
      </c>
      <c r="N7" s="221">
        <v>17672</v>
      </c>
      <c r="O7" s="215">
        <v>0.89234498081195723</v>
      </c>
      <c r="P7" s="221">
        <v>9022</v>
      </c>
      <c r="Q7" s="215">
        <v>0.86741659455821551</v>
      </c>
      <c r="R7" s="221">
        <v>1935</v>
      </c>
      <c r="S7" s="215">
        <v>0.8424031345232913</v>
      </c>
      <c r="T7" s="7"/>
      <c r="U7" s="7"/>
      <c r="V7" s="7"/>
    </row>
    <row r="8" spans="1:22" ht="15" customHeight="1" x14ac:dyDescent="0.2">
      <c r="A8" s="183" t="s">
        <v>148</v>
      </c>
      <c r="B8" s="214">
        <v>133</v>
      </c>
      <c r="C8" s="215">
        <v>0.10857142857142857</v>
      </c>
      <c r="D8" s="214">
        <v>76</v>
      </c>
      <c r="E8" s="215">
        <v>9.8958333333333329E-2</v>
      </c>
      <c r="F8" s="214">
        <v>44</v>
      </c>
      <c r="G8" s="215">
        <v>0.1164021164021164</v>
      </c>
      <c r="H8" s="214">
        <v>13</v>
      </c>
      <c r="I8" s="215">
        <v>0.16455696202531644</v>
      </c>
      <c r="J8" s="7"/>
      <c r="K8" s="183" t="s">
        <v>148</v>
      </c>
      <c r="L8" s="221">
        <v>3873</v>
      </c>
      <c r="M8" s="215">
        <v>0.1191618977293705</v>
      </c>
      <c r="N8" s="221">
        <v>2132</v>
      </c>
      <c r="O8" s="215">
        <v>0.10765501918804282</v>
      </c>
      <c r="P8" s="221">
        <v>1379</v>
      </c>
      <c r="Q8" s="215">
        <v>0.13258340544178446</v>
      </c>
      <c r="R8" s="221">
        <v>362</v>
      </c>
      <c r="S8" s="215">
        <v>0.15759686547670876</v>
      </c>
      <c r="T8" s="7"/>
      <c r="U8" s="7"/>
      <c r="V8" s="7"/>
    </row>
    <row r="9" spans="1:22" ht="15" customHeight="1" x14ac:dyDescent="0.2">
      <c r="A9" s="216" t="s">
        <v>105</v>
      </c>
      <c r="B9" s="214">
        <v>1225</v>
      </c>
      <c r="C9" s="215">
        <v>1</v>
      </c>
      <c r="D9" s="214">
        <v>768</v>
      </c>
      <c r="E9" s="215">
        <v>1</v>
      </c>
      <c r="F9" s="214">
        <v>378</v>
      </c>
      <c r="G9" s="215">
        <v>1</v>
      </c>
      <c r="H9" s="214">
        <v>79</v>
      </c>
      <c r="I9" s="215">
        <v>1</v>
      </c>
      <c r="J9" s="40"/>
      <c r="K9" s="216" t="s">
        <v>105</v>
      </c>
      <c r="L9" s="221">
        <v>32502</v>
      </c>
      <c r="M9" s="215">
        <v>1</v>
      </c>
      <c r="N9" s="221">
        <v>19804</v>
      </c>
      <c r="O9" s="215">
        <v>1</v>
      </c>
      <c r="P9" s="221">
        <v>10401</v>
      </c>
      <c r="Q9" s="215">
        <v>1</v>
      </c>
      <c r="R9" s="221">
        <v>2297</v>
      </c>
      <c r="S9" s="215">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4" t="s">
        <v>4</v>
      </c>
      <c r="B11"/>
      <c r="C11"/>
      <c r="D11"/>
      <c r="E11"/>
      <c r="F11"/>
      <c r="G11"/>
      <c r="H11"/>
      <c r="I11"/>
      <c r="J11" s="64"/>
      <c r="K11" s="4" t="s">
        <v>4</v>
      </c>
      <c r="L11"/>
      <c r="M11"/>
      <c r="N11"/>
      <c r="O11"/>
      <c r="P11"/>
      <c r="Q11"/>
      <c r="R11"/>
      <c r="S11"/>
      <c r="T11" s="64"/>
      <c r="U11" s="64"/>
      <c r="V11" s="64"/>
    </row>
    <row r="12" spans="1:22" ht="15" customHeight="1" x14ac:dyDescent="0.25">
      <c r="A12" s="211"/>
      <c r="B12" s="209"/>
      <c r="C12" s="210"/>
      <c r="D12" s="122"/>
      <c r="E12" s="210"/>
      <c r="F12" s="113"/>
      <c r="G12" s="58"/>
      <c r="H12" s="113"/>
      <c r="I12" s="64"/>
      <c r="J12" s="64"/>
      <c r="K12" s="4" t="s">
        <v>193</v>
      </c>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156</v>
      </c>
      <c r="N15" s="991" t="s">
        <v>151</v>
      </c>
      <c r="O15" s="991" t="s">
        <v>152</v>
      </c>
      <c r="P15" s="210"/>
      <c r="Q15" s="113"/>
      <c r="R15" s="58"/>
      <c r="S15" s="113"/>
      <c r="T15" s="52"/>
      <c r="U15" s="52"/>
      <c r="V15" s="52"/>
    </row>
    <row r="16" spans="1:22" ht="22.5" customHeight="1" x14ac:dyDescent="0.2">
      <c r="A16" s="990"/>
      <c r="B16" s="990" t="s">
        <v>149</v>
      </c>
      <c r="C16" s="991" t="s">
        <v>150</v>
      </c>
      <c r="D16" s="991" t="s">
        <v>151</v>
      </c>
      <c r="E16" s="991" t="s">
        <v>152</v>
      </c>
      <c r="F16" s="113"/>
      <c r="G16" s="58"/>
      <c r="H16" s="113"/>
      <c r="I16" s="63"/>
      <c r="J16" s="63"/>
      <c r="K16" s="990"/>
      <c r="L16" s="990"/>
      <c r="M16" s="990"/>
      <c r="N16" s="990"/>
      <c r="O16" s="990"/>
      <c r="P16" s="210"/>
      <c r="Q16" s="113"/>
      <c r="R16" s="58"/>
      <c r="S16" s="113"/>
    </row>
    <row r="17" spans="1:20" s="5" customFormat="1" ht="15" customHeight="1" x14ac:dyDescent="0.25">
      <c r="A17" s="990"/>
      <c r="B17" s="990"/>
      <c r="C17" s="990"/>
      <c r="D17" s="990"/>
      <c r="E17" s="990"/>
      <c r="F17" s="113"/>
      <c r="G17" s="58"/>
      <c r="H17" s="113"/>
      <c r="I17" s="59"/>
      <c r="J17" s="59"/>
      <c r="K17" s="47" t="s">
        <v>147</v>
      </c>
      <c r="L17" s="222">
        <f>L7</f>
        <v>28629</v>
      </c>
      <c r="M17" s="222">
        <f>N7</f>
        <v>17672</v>
      </c>
      <c r="N17" s="222">
        <f>P7</f>
        <v>9022</v>
      </c>
      <c r="O17" s="222">
        <f>R7</f>
        <v>1935</v>
      </c>
      <c r="P17" s="210"/>
      <c r="Q17" s="113"/>
      <c r="R17" s="58"/>
      <c r="S17" s="113"/>
    </row>
    <row r="18" spans="1:20" s="5" customFormat="1" ht="15" customHeight="1" x14ac:dyDescent="0.25">
      <c r="A18" s="47" t="s">
        <v>147</v>
      </c>
      <c r="B18" s="218">
        <f>B7</f>
        <v>1092</v>
      </c>
      <c r="C18" s="218">
        <f>D7</f>
        <v>692</v>
      </c>
      <c r="D18" s="218">
        <f>F7</f>
        <v>334</v>
      </c>
      <c r="E18" s="218">
        <f>H7</f>
        <v>66</v>
      </c>
      <c r="F18" s="113"/>
      <c r="G18" s="58"/>
      <c r="H18" s="113"/>
      <c r="I18" s="65"/>
      <c r="J18" s="59"/>
      <c r="K18" s="47" t="s">
        <v>148</v>
      </c>
      <c r="L18" s="222">
        <f t="shared" ref="L18:L19" si="0">L8</f>
        <v>3873</v>
      </c>
      <c r="M18" s="222">
        <f t="shared" ref="M18:M19" si="1">N8</f>
        <v>2132</v>
      </c>
      <c r="N18" s="222">
        <f t="shared" ref="N18:N19" si="2">P8</f>
        <v>1379</v>
      </c>
      <c r="O18" s="222">
        <f t="shared" ref="O18:O19" si="3">R8</f>
        <v>362</v>
      </c>
      <c r="P18" s="210"/>
      <c r="Q18" s="113"/>
      <c r="R18" s="58"/>
      <c r="S18" s="113"/>
      <c r="T18" s="40"/>
    </row>
    <row r="19" spans="1:20" s="5" customFormat="1" ht="15" customHeight="1" x14ac:dyDescent="0.25">
      <c r="A19" s="47" t="s">
        <v>148</v>
      </c>
      <c r="B19" s="218">
        <f t="shared" ref="B19:B20" si="4">B8</f>
        <v>133</v>
      </c>
      <c r="C19" s="218">
        <f t="shared" ref="C19:C20" si="5">D8</f>
        <v>76</v>
      </c>
      <c r="D19" s="218">
        <f t="shared" ref="D19:D20" si="6">F8</f>
        <v>44</v>
      </c>
      <c r="E19" s="218">
        <f t="shared" ref="E19:E20" si="7">H8</f>
        <v>13</v>
      </c>
      <c r="F19" s="10"/>
      <c r="G19" s="10"/>
      <c r="H19" s="10"/>
      <c r="I19" s="14"/>
      <c r="J19" s="59"/>
      <c r="K19" s="219" t="s">
        <v>105</v>
      </c>
      <c r="L19" s="222">
        <f t="shared" si="0"/>
        <v>32502</v>
      </c>
      <c r="M19" s="222">
        <f t="shared" si="1"/>
        <v>19804</v>
      </c>
      <c r="N19" s="222">
        <f t="shared" si="2"/>
        <v>10401</v>
      </c>
      <c r="O19" s="222">
        <f t="shared" si="3"/>
        <v>2297</v>
      </c>
      <c r="P19" s="210"/>
      <c r="Q19" s="44"/>
      <c r="R19" s="44"/>
      <c r="S19" s="45"/>
      <c r="T19" s="45"/>
    </row>
    <row r="20" spans="1:20" s="5" customFormat="1" ht="15" customHeight="1" x14ac:dyDescent="0.25">
      <c r="A20" s="219" t="s">
        <v>105</v>
      </c>
      <c r="B20" s="218">
        <f t="shared" si="4"/>
        <v>1225</v>
      </c>
      <c r="C20" s="218">
        <f t="shared" si="5"/>
        <v>768</v>
      </c>
      <c r="D20" s="218">
        <f t="shared" si="6"/>
        <v>378</v>
      </c>
      <c r="E20" s="218">
        <f t="shared" si="7"/>
        <v>79</v>
      </c>
      <c r="F20" s="59"/>
      <c r="G20" s="59"/>
      <c r="H20" s="59"/>
      <c r="I20" s="7"/>
      <c r="J20" s="59"/>
      <c r="K20" s="59"/>
      <c r="L20" s="61"/>
      <c r="M20" s="59"/>
      <c r="N20" s="59"/>
      <c r="O20" s="59"/>
      <c r="P20" s="59"/>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F23" s="59"/>
      <c r="G23" s="59"/>
      <c r="H23" s="59"/>
      <c r="I23" s="59"/>
      <c r="J23" s="59"/>
      <c r="K23" s="59"/>
      <c r="L23" s="46"/>
      <c r="M23" s="46"/>
      <c r="N23" s="46"/>
      <c r="O23" s="42"/>
      <c r="P23" s="42"/>
      <c r="Q23" s="42"/>
      <c r="R23" s="42"/>
      <c r="S23" s="42"/>
      <c r="T23" s="42"/>
    </row>
    <row r="24" spans="1:20" s="5" customFormat="1" ht="19.5" customHeight="1" x14ac:dyDescent="0.25">
      <c r="F24" s="59"/>
      <c r="G24" s="59"/>
      <c r="H24" s="59"/>
      <c r="I24" s="59"/>
      <c r="J24" s="59"/>
      <c r="K24" s="59"/>
      <c r="L24" s="123"/>
      <c r="M24" s="127"/>
      <c r="N24" s="127"/>
      <c r="O24" s="128"/>
      <c r="P24" s="59"/>
      <c r="Q24" s="59"/>
      <c r="R24" s="59"/>
      <c r="S24" s="59"/>
    </row>
    <row r="25" spans="1:20" s="5" customFormat="1" ht="15" customHeight="1" x14ac:dyDescent="0.25">
      <c r="F25" s="59"/>
      <c r="G25" s="59"/>
      <c r="H25" s="59"/>
      <c r="I25" s="59"/>
      <c r="J25" s="59"/>
      <c r="K25" s="59"/>
      <c r="L25" s="125"/>
      <c r="M25" s="122"/>
      <c r="N25" s="122"/>
      <c r="O25" s="59"/>
      <c r="P25" s="59"/>
      <c r="Q25" s="59"/>
      <c r="R25" s="59"/>
      <c r="S25" s="59"/>
    </row>
    <row r="26" spans="1:20" s="5" customFormat="1" ht="15" customHeight="1" x14ac:dyDescent="0.25">
      <c r="F26" s="59"/>
      <c r="G26" s="59"/>
      <c r="H26" s="59"/>
      <c r="I26" s="59"/>
      <c r="J26" s="59"/>
      <c r="K26" s="59"/>
      <c r="L26" s="125"/>
      <c r="M26" s="122"/>
      <c r="N26" s="122"/>
      <c r="O26" s="59"/>
      <c r="P26" s="59"/>
      <c r="Q26" s="59"/>
      <c r="R26" s="59"/>
      <c r="S26" s="59"/>
    </row>
    <row r="27" spans="1:20" s="5" customFormat="1" ht="15" customHeight="1" x14ac:dyDescent="0.25">
      <c r="F27" s="59"/>
      <c r="G27" s="59"/>
      <c r="H27" s="59"/>
      <c r="I27" s="59"/>
      <c r="J27" s="59"/>
      <c r="K27" s="59"/>
      <c r="L27" s="82"/>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0" s="5" customFormat="1" ht="15" customHeight="1" x14ac:dyDescent="0.25">
      <c r="A30" s="4" t="s">
        <v>4</v>
      </c>
      <c r="B30" s="59"/>
      <c r="C30" s="59"/>
      <c r="D30" s="59"/>
      <c r="E30" s="59"/>
      <c r="F30" s="59"/>
      <c r="G30" s="59"/>
      <c r="H30" s="59"/>
      <c r="I30" s="59"/>
      <c r="J30" s="59"/>
      <c r="K30" s="4" t="s">
        <v>4</v>
      </c>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4" t="s">
        <v>193</v>
      </c>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
      <c r="A46" s="63"/>
      <c r="B46" s="63"/>
      <c r="C46" s="63"/>
      <c r="D46" s="63"/>
      <c r="E46" s="63"/>
      <c r="F46" s="63"/>
      <c r="G46" s="63"/>
      <c r="H46" s="63"/>
      <c r="I46" s="63"/>
      <c r="J46" s="63"/>
    </row>
    <row r="47" spans="1:20" ht="15" x14ac:dyDescent="0.25">
      <c r="A47" s="63"/>
      <c r="B47" s="63"/>
      <c r="C47" s="63"/>
      <c r="D47" s="63"/>
      <c r="E47" s="63"/>
      <c r="F47" s="63"/>
      <c r="G47" s="63"/>
      <c r="H47" s="921" t="s">
        <v>316</v>
      </c>
      <c r="I47" s="921"/>
      <c r="J47" s="921"/>
      <c r="R47" s="921" t="s">
        <v>316</v>
      </c>
      <c r="S47" s="921"/>
      <c r="T47" s="921"/>
    </row>
  </sheetData>
  <mergeCells count="28">
    <mergeCell ref="H1:J1"/>
    <mergeCell ref="R1:T1"/>
    <mergeCell ref="R47:T47"/>
    <mergeCell ref="H47:J47"/>
    <mergeCell ref="A16:A17"/>
    <mergeCell ref="B16:B17"/>
    <mergeCell ref="C16:C17"/>
    <mergeCell ref="D16:D17"/>
    <mergeCell ref="E16:E17"/>
    <mergeCell ref="K15:K16"/>
    <mergeCell ref="L15:L16"/>
    <mergeCell ref="M15:M16"/>
    <mergeCell ref="N15:N16"/>
    <mergeCell ref="O15:O16"/>
    <mergeCell ref="A2:I2"/>
    <mergeCell ref="K2:S2"/>
    <mergeCell ref="A4:A6"/>
    <mergeCell ref="B4:C5"/>
    <mergeCell ref="D4:I4"/>
    <mergeCell ref="K4:K6"/>
    <mergeCell ref="L4:M5"/>
    <mergeCell ref="N4:S4"/>
    <mergeCell ref="D5:E5"/>
    <mergeCell ref="F5:G5"/>
    <mergeCell ref="H5:I5"/>
    <mergeCell ref="N5:O5"/>
    <mergeCell ref="P5:Q5"/>
    <mergeCell ref="R5:S5"/>
  </mergeCells>
  <hyperlinks>
    <hyperlink ref="H1:J1" location="Inhalt_Jugendliche!A1" display="zurück zur Übersicht"/>
    <hyperlink ref="R1:T1" location="Inhalt_Jugendliche!A1" display="zurück zur Übersicht"/>
    <hyperlink ref="R47:T47" location="Inhalt_Jugendliche!A1" display="zurück zur Übersicht"/>
    <hyperlink ref="H47:J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X45"/>
  <sheetViews>
    <sheetView showGridLines="0" view="pageLayout" zoomScale="70" zoomScaleNormal="100" zoomScalePageLayoutView="70" workbookViewId="0">
      <selection activeCell="M47" sqref="M47"/>
    </sheetView>
  </sheetViews>
  <sheetFormatPr baseColWidth="10" defaultColWidth="9.42578125" defaultRowHeight="15" x14ac:dyDescent="0.25"/>
  <cols>
    <col min="1" max="1" width="18.28515625" customWidth="1"/>
    <col min="2" max="2" width="8.5703125" customWidth="1"/>
    <col min="3" max="8" width="9.140625" customWidth="1"/>
    <col min="9" max="9" width="3.5703125" customWidth="1"/>
    <col min="10" max="10" width="1.42578125" customWidth="1"/>
    <col min="11" max="11" width="5" customWidth="1"/>
    <col min="12" max="12" width="1.42578125" customWidth="1"/>
    <col min="13" max="13" width="18.28515625" customWidth="1"/>
    <col min="14" max="14" width="8.42578125" customWidth="1"/>
    <col min="15" max="20" width="9.140625" customWidth="1"/>
    <col min="21" max="21" width="10" customWidth="1"/>
    <col min="22" max="22" width="1.85546875" hidden="1" customWidth="1"/>
    <col min="23" max="23" width="1.140625" customWidth="1"/>
    <col min="24" max="24" width="0.5703125" customWidth="1"/>
    <col min="25" max="25" width="6.85546875" customWidth="1"/>
    <col min="26" max="26" width="3.42578125" customWidth="1"/>
    <col min="27" max="27" width="5.140625" customWidth="1"/>
    <col min="28" max="28" width="2.85546875" customWidth="1"/>
    <col min="29" max="29" width="3.28515625" customWidth="1"/>
    <col min="30" max="30" width="8.5703125" customWidth="1"/>
    <col min="31" max="31" width="7.28515625" customWidth="1"/>
    <col min="32" max="32" width="3.85546875" customWidth="1"/>
    <col min="33" max="33" width="5.140625" customWidth="1"/>
    <col min="34" max="34" width="4.85546875" customWidth="1"/>
  </cols>
  <sheetData>
    <row r="1" spans="1:24" x14ac:dyDescent="0.25">
      <c r="H1" s="906" t="s">
        <v>316</v>
      </c>
      <c r="I1" s="906"/>
      <c r="J1" s="906"/>
      <c r="K1" s="906"/>
      <c r="N1" s="110"/>
      <c r="O1" s="92"/>
      <c r="P1" s="92"/>
      <c r="Q1" s="92"/>
      <c r="R1" s="92"/>
      <c r="S1" s="906" t="s">
        <v>316</v>
      </c>
      <c r="T1" s="906"/>
      <c r="U1" s="906"/>
      <c r="V1" s="906"/>
      <c r="W1" s="103"/>
      <c r="X1" s="103"/>
    </row>
    <row r="2" spans="1:24" ht="21.75" customHeight="1" x14ac:dyDescent="0.25">
      <c r="A2" s="896" t="s">
        <v>43</v>
      </c>
      <c r="B2" s="896"/>
      <c r="C2" s="896"/>
      <c r="D2" s="896"/>
      <c r="E2" s="896"/>
      <c r="F2" s="896"/>
      <c r="G2" s="896"/>
      <c r="H2" s="896"/>
      <c r="I2" s="896"/>
      <c r="J2" s="896"/>
      <c r="K2" s="896"/>
      <c r="L2" s="280"/>
      <c r="M2" s="896" t="s">
        <v>267</v>
      </c>
      <c r="N2" s="896"/>
      <c r="O2" s="896"/>
      <c r="P2" s="896"/>
      <c r="Q2" s="896"/>
      <c r="R2" s="896"/>
      <c r="S2" s="896"/>
      <c r="T2" s="896"/>
      <c r="U2" s="896"/>
      <c r="V2" s="102"/>
      <c r="W2" s="102"/>
      <c r="X2" s="102"/>
    </row>
    <row r="3" spans="1:24" ht="12" customHeight="1" x14ac:dyDescent="0.25">
      <c r="A3" s="78"/>
      <c r="B3" s="79"/>
      <c r="C3" s="79"/>
      <c r="D3" s="79"/>
      <c r="E3" s="79"/>
      <c r="F3" s="16"/>
    </row>
    <row r="4" spans="1:24" ht="15.75" customHeight="1" x14ac:dyDescent="0.25">
      <c r="A4" s="897"/>
      <c r="B4" s="897"/>
      <c r="C4" s="895" t="s">
        <v>19</v>
      </c>
      <c r="D4" s="895"/>
      <c r="E4" s="895"/>
      <c r="F4" s="895" t="s">
        <v>20</v>
      </c>
      <c r="G4" s="895"/>
      <c r="H4" s="895"/>
      <c r="I4" s="36"/>
      <c r="J4" s="89"/>
      <c r="K4" s="84"/>
      <c r="L4" s="84"/>
      <c r="M4" s="898"/>
      <c r="N4" s="898"/>
      <c r="O4" s="895" t="s">
        <v>19</v>
      </c>
      <c r="P4" s="895"/>
      <c r="Q4" s="895"/>
      <c r="R4" s="895" t="s">
        <v>20</v>
      </c>
      <c r="S4" s="895"/>
      <c r="T4" s="895"/>
      <c r="V4" s="36"/>
      <c r="W4" s="53"/>
      <c r="X4" s="53"/>
    </row>
    <row r="5" spans="1:24" ht="15.75" customHeight="1" x14ac:dyDescent="0.25">
      <c r="A5" s="897"/>
      <c r="B5" s="897"/>
      <c r="C5" s="895" t="s">
        <v>13</v>
      </c>
      <c r="D5" s="895" t="s">
        <v>34</v>
      </c>
      <c r="E5" s="895"/>
      <c r="F5" s="895" t="s">
        <v>13</v>
      </c>
      <c r="G5" s="895" t="s">
        <v>34</v>
      </c>
      <c r="H5" s="895"/>
      <c r="I5" s="90"/>
      <c r="J5" s="90"/>
      <c r="K5" s="83"/>
      <c r="L5" s="83"/>
      <c r="M5" s="898"/>
      <c r="N5" s="898"/>
      <c r="O5" s="895" t="s">
        <v>13</v>
      </c>
      <c r="P5" s="895" t="s">
        <v>34</v>
      </c>
      <c r="Q5" s="895"/>
      <c r="R5" s="895" t="s">
        <v>13</v>
      </c>
      <c r="S5" s="895" t="s">
        <v>34</v>
      </c>
      <c r="T5" s="895"/>
      <c r="V5" s="90"/>
      <c r="W5" s="83"/>
      <c r="X5" s="83"/>
    </row>
    <row r="6" spans="1:24" ht="15" customHeight="1" x14ac:dyDescent="0.25">
      <c r="A6" s="897"/>
      <c r="B6" s="897"/>
      <c r="C6" s="895"/>
      <c r="D6" s="85" t="s">
        <v>35</v>
      </c>
      <c r="E6" s="85" t="s">
        <v>36</v>
      </c>
      <c r="F6" s="895"/>
      <c r="G6" s="85" t="s">
        <v>35</v>
      </c>
      <c r="H6" s="85" t="s">
        <v>36</v>
      </c>
      <c r="I6" s="17"/>
      <c r="J6" s="7"/>
      <c r="K6" s="17"/>
      <c r="L6" s="17"/>
      <c r="M6" s="898"/>
      <c r="N6" s="898"/>
      <c r="O6" s="895"/>
      <c r="P6" s="85" t="s">
        <v>35</v>
      </c>
      <c r="Q6" s="85" t="s">
        <v>36</v>
      </c>
      <c r="R6" s="895"/>
      <c r="S6" s="85" t="s">
        <v>35</v>
      </c>
      <c r="T6" s="85" t="s">
        <v>36</v>
      </c>
      <c r="V6" s="17"/>
      <c r="W6" s="7"/>
      <c r="X6" s="17"/>
    </row>
    <row r="7" spans="1:24" ht="15" customHeight="1" x14ac:dyDescent="0.25">
      <c r="A7" s="895" t="s">
        <v>37</v>
      </c>
      <c r="B7" s="95" t="s">
        <v>29</v>
      </c>
      <c r="C7" s="96">
        <v>1.9</v>
      </c>
      <c r="D7" s="96">
        <v>2</v>
      </c>
      <c r="E7" s="96">
        <v>1.8</v>
      </c>
      <c r="F7" s="96">
        <v>0.8</v>
      </c>
      <c r="G7" s="96">
        <v>0.9</v>
      </c>
      <c r="H7" s="96">
        <v>0.8</v>
      </c>
      <c r="I7" s="17"/>
      <c r="J7" s="7"/>
      <c r="K7" s="17"/>
      <c r="L7" s="17"/>
      <c r="M7" s="895" t="s">
        <v>37</v>
      </c>
      <c r="N7" s="95" t="s">
        <v>29</v>
      </c>
      <c r="O7" s="96">
        <v>2</v>
      </c>
      <c r="P7" s="96">
        <v>2.4</v>
      </c>
      <c r="Q7" s="96">
        <v>1.7</v>
      </c>
      <c r="R7" s="96">
        <v>0.8</v>
      </c>
      <c r="S7" s="96">
        <v>0.9</v>
      </c>
      <c r="T7" s="96">
        <v>0.7</v>
      </c>
      <c r="V7" s="17"/>
      <c r="W7" s="7"/>
      <c r="X7" s="17"/>
    </row>
    <row r="8" spans="1:24" ht="15" customHeight="1" x14ac:dyDescent="0.25">
      <c r="A8" s="895"/>
      <c r="B8" s="95" t="s">
        <v>2</v>
      </c>
      <c r="C8" s="96">
        <v>1.9</v>
      </c>
      <c r="D8" s="96">
        <v>2</v>
      </c>
      <c r="E8" s="96">
        <v>1.7</v>
      </c>
      <c r="F8" s="96">
        <v>0.8</v>
      </c>
      <c r="G8" s="96">
        <v>0.9</v>
      </c>
      <c r="H8" s="96">
        <v>0.6</v>
      </c>
      <c r="I8" s="17"/>
      <c r="J8" s="7"/>
      <c r="K8" s="17"/>
      <c r="L8" s="17"/>
      <c r="M8" s="895"/>
      <c r="N8" s="95" t="s">
        <v>2</v>
      </c>
      <c r="O8" s="96">
        <v>1.9</v>
      </c>
      <c r="P8" s="96">
        <v>2.2999999999999998</v>
      </c>
      <c r="Q8" s="96">
        <v>1.6</v>
      </c>
      <c r="R8" s="96">
        <v>0.8</v>
      </c>
      <c r="S8" s="96">
        <v>0.9</v>
      </c>
      <c r="T8" s="96">
        <v>0.7</v>
      </c>
      <c r="V8" s="17"/>
      <c r="W8" s="7"/>
      <c r="X8" s="17"/>
    </row>
    <row r="9" spans="1:24" ht="15" customHeight="1" x14ac:dyDescent="0.25">
      <c r="A9" s="895"/>
      <c r="B9" s="97" t="s">
        <v>6</v>
      </c>
      <c r="C9" s="96">
        <v>2.2000000000000002</v>
      </c>
      <c r="D9" s="96" t="s">
        <v>14</v>
      </c>
      <c r="E9" s="96" t="s">
        <v>14</v>
      </c>
      <c r="F9" s="96" t="s">
        <v>14</v>
      </c>
      <c r="G9" s="96" t="s">
        <v>14</v>
      </c>
      <c r="H9" s="96" t="s">
        <v>14</v>
      </c>
      <c r="I9" s="17"/>
      <c r="J9" s="7"/>
      <c r="K9" s="17"/>
      <c r="L9" s="17"/>
      <c r="M9" s="895"/>
      <c r="N9" s="97" t="s">
        <v>6</v>
      </c>
      <c r="O9" s="96">
        <v>2.8</v>
      </c>
      <c r="P9" s="96">
        <v>3.1</v>
      </c>
      <c r="Q9" s="96">
        <v>2.2999999999999998</v>
      </c>
      <c r="R9" s="96">
        <v>1</v>
      </c>
      <c r="S9" s="96">
        <v>1.1000000000000001</v>
      </c>
      <c r="T9" s="96">
        <v>0.7</v>
      </c>
      <c r="V9" s="17"/>
      <c r="W9" s="7"/>
      <c r="X9" s="17"/>
    </row>
    <row r="10" spans="1:24" ht="15" customHeight="1" x14ac:dyDescent="0.25">
      <c r="A10" s="895" t="s">
        <v>38</v>
      </c>
      <c r="B10" s="95" t="s">
        <v>29</v>
      </c>
      <c r="C10" s="96">
        <v>3.2</v>
      </c>
      <c r="D10" s="96">
        <v>3.7</v>
      </c>
      <c r="E10" s="96">
        <v>2.7</v>
      </c>
      <c r="F10" s="96">
        <v>3</v>
      </c>
      <c r="G10" s="96">
        <v>3.2</v>
      </c>
      <c r="H10" s="96">
        <v>2.7</v>
      </c>
      <c r="I10" s="17"/>
      <c r="J10" s="7"/>
      <c r="K10" s="17"/>
      <c r="L10" s="17"/>
      <c r="M10" s="895" t="s">
        <v>38</v>
      </c>
      <c r="N10" s="95" t="s">
        <v>29</v>
      </c>
      <c r="O10" s="96">
        <v>3</v>
      </c>
      <c r="P10" s="96">
        <v>3.2</v>
      </c>
      <c r="Q10" s="96">
        <v>2.8</v>
      </c>
      <c r="R10" s="96">
        <v>2.8</v>
      </c>
      <c r="S10" s="96">
        <v>2.8</v>
      </c>
      <c r="T10" s="96">
        <v>2.7</v>
      </c>
      <c r="V10" s="17"/>
      <c r="W10" s="7"/>
      <c r="X10" s="17"/>
    </row>
    <row r="11" spans="1:24" ht="15" customHeight="1" x14ac:dyDescent="0.25">
      <c r="A11" s="895"/>
      <c r="B11" s="95" t="s">
        <v>2</v>
      </c>
      <c r="C11" s="96">
        <v>2.6</v>
      </c>
      <c r="D11" s="96">
        <v>2.9</v>
      </c>
      <c r="E11" s="96">
        <v>2.2000000000000002</v>
      </c>
      <c r="F11" s="96">
        <v>2.4</v>
      </c>
      <c r="G11" s="96">
        <v>2.6</v>
      </c>
      <c r="H11" s="96">
        <v>2.2000000000000002</v>
      </c>
      <c r="I11" s="17"/>
      <c r="J11" s="7"/>
      <c r="K11" s="17"/>
      <c r="L11" s="17"/>
      <c r="M11" s="895"/>
      <c r="N11" s="95" t="s">
        <v>2</v>
      </c>
      <c r="O11" s="96">
        <v>2.4</v>
      </c>
      <c r="P11" s="96">
        <v>2.5</v>
      </c>
      <c r="Q11" s="96">
        <v>2.2999999999999998</v>
      </c>
      <c r="R11" s="96">
        <v>2.1</v>
      </c>
      <c r="S11" s="96">
        <v>2</v>
      </c>
      <c r="T11" s="96">
        <v>2.1</v>
      </c>
      <c r="V11" s="17"/>
      <c r="W11" s="7"/>
      <c r="X11" s="17"/>
    </row>
    <row r="12" spans="1:24" ht="15" customHeight="1" x14ac:dyDescent="0.25">
      <c r="A12" s="895"/>
      <c r="B12" s="97" t="s">
        <v>6</v>
      </c>
      <c r="C12" s="96">
        <v>9.9</v>
      </c>
      <c r="D12" s="96" t="s">
        <v>14</v>
      </c>
      <c r="E12" s="96" t="s">
        <v>14</v>
      </c>
      <c r="F12" s="96" t="s">
        <v>14</v>
      </c>
      <c r="G12" s="96" t="s">
        <v>14</v>
      </c>
      <c r="H12" s="96" t="s">
        <v>14</v>
      </c>
      <c r="I12" s="17"/>
      <c r="J12" s="7"/>
      <c r="K12" s="17"/>
      <c r="L12" s="17"/>
      <c r="M12" s="895"/>
      <c r="N12" s="97" t="s">
        <v>6</v>
      </c>
      <c r="O12" s="96">
        <v>7.4</v>
      </c>
      <c r="P12" s="96">
        <v>7.9</v>
      </c>
      <c r="Q12" s="96">
        <v>6.9</v>
      </c>
      <c r="R12" s="96">
        <v>8.6999999999999993</v>
      </c>
      <c r="S12" s="96">
        <v>9.5</v>
      </c>
      <c r="T12" s="96">
        <v>7.7</v>
      </c>
      <c r="V12" s="17"/>
      <c r="W12" s="7"/>
      <c r="X12" s="17"/>
    </row>
    <row r="13" spans="1:24" ht="15" customHeight="1" x14ac:dyDescent="0.25">
      <c r="A13" s="895" t="s">
        <v>29</v>
      </c>
      <c r="B13" s="95" t="s">
        <v>29</v>
      </c>
      <c r="C13" s="96">
        <v>5.0999999999999996</v>
      </c>
      <c r="D13" s="96">
        <v>5.7</v>
      </c>
      <c r="E13" s="96">
        <v>4.5</v>
      </c>
      <c r="F13" s="96">
        <v>3.8</v>
      </c>
      <c r="G13" s="96">
        <v>4.0999999999999996</v>
      </c>
      <c r="H13" s="96">
        <v>3.5</v>
      </c>
      <c r="I13" s="17"/>
      <c r="J13" s="7"/>
      <c r="K13" s="17"/>
      <c r="L13" s="17"/>
      <c r="M13" s="895" t="s">
        <v>29</v>
      </c>
      <c r="N13" s="95" t="s">
        <v>29</v>
      </c>
      <c r="O13" s="96">
        <v>5</v>
      </c>
      <c r="P13" s="96">
        <v>5.6</v>
      </c>
      <c r="Q13" s="96">
        <v>4.5</v>
      </c>
      <c r="R13" s="96">
        <v>3.5</v>
      </c>
      <c r="S13" s="96">
        <v>3.7</v>
      </c>
      <c r="T13" s="96">
        <v>3.4</v>
      </c>
      <c r="V13" s="17"/>
      <c r="W13" s="7"/>
      <c r="X13" s="17"/>
    </row>
    <row r="14" spans="1:24" ht="15" customHeight="1" x14ac:dyDescent="0.25">
      <c r="A14" s="895"/>
      <c r="B14" s="95" t="s">
        <v>2</v>
      </c>
      <c r="C14" s="96">
        <v>4.5</v>
      </c>
      <c r="D14" s="96">
        <v>4.9000000000000004</v>
      </c>
      <c r="E14" s="96">
        <v>4</v>
      </c>
      <c r="F14" s="96">
        <v>3.2</v>
      </c>
      <c r="G14" s="96">
        <v>3.5</v>
      </c>
      <c r="H14" s="96">
        <v>2.8</v>
      </c>
      <c r="I14" s="17"/>
      <c r="J14" s="7"/>
      <c r="K14" s="17"/>
      <c r="L14" s="17"/>
      <c r="M14" s="895"/>
      <c r="N14" s="95" t="s">
        <v>2</v>
      </c>
      <c r="O14" s="96">
        <v>4.3</v>
      </c>
      <c r="P14" s="96">
        <v>4.8</v>
      </c>
      <c r="Q14" s="96">
        <v>3.8</v>
      </c>
      <c r="R14" s="96">
        <v>2.8</v>
      </c>
      <c r="S14" s="96">
        <v>2.9</v>
      </c>
      <c r="T14" s="96">
        <v>2.8</v>
      </c>
      <c r="V14" s="17"/>
      <c r="W14" s="7"/>
      <c r="X14" s="17"/>
    </row>
    <row r="15" spans="1:24" ht="15" customHeight="1" x14ac:dyDescent="0.25">
      <c r="A15" s="895"/>
      <c r="B15" s="97" t="s">
        <v>6</v>
      </c>
      <c r="C15" s="96">
        <v>12.1</v>
      </c>
      <c r="D15" s="96" t="s">
        <v>14</v>
      </c>
      <c r="E15" s="96" t="s">
        <v>14</v>
      </c>
      <c r="F15" s="96" t="s">
        <v>14</v>
      </c>
      <c r="G15" s="96" t="s">
        <v>14</v>
      </c>
      <c r="H15" s="96" t="s">
        <v>14</v>
      </c>
      <c r="I15" s="17"/>
      <c r="J15" s="7"/>
      <c r="K15" s="17"/>
      <c r="L15" s="17"/>
      <c r="M15" s="895"/>
      <c r="N15" s="97" t="s">
        <v>6</v>
      </c>
      <c r="O15" s="96">
        <v>10.199999999999999</v>
      </c>
      <c r="P15" s="96">
        <v>11</v>
      </c>
      <c r="Q15" s="96">
        <v>9.1999999999999993</v>
      </c>
      <c r="R15" s="96">
        <v>9.6999999999999993</v>
      </c>
      <c r="S15" s="96">
        <v>10.7</v>
      </c>
      <c r="T15" s="96">
        <v>8.4</v>
      </c>
      <c r="V15" s="17"/>
      <c r="W15" s="7"/>
      <c r="X15" s="17"/>
    </row>
    <row r="16" spans="1:24" ht="15" customHeight="1" x14ac:dyDescent="0.25">
      <c r="A16" s="3" t="s">
        <v>16</v>
      </c>
      <c r="I16" s="17"/>
      <c r="J16" s="7"/>
      <c r="K16" s="17"/>
      <c r="L16" s="17"/>
      <c r="M16" s="3" t="s">
        <v>16</v>
      </c>
      <c r="V16" s="17"/>
      <c r="W16" s="7"/>
      <c r="X16" s="17"/>
    </row>
    <row r="17" spans="1:24" x14ac:dyDescent="0.25">
      <c r="A17" s="4" t="s">
        <v>4</v>
      </c>
      <c r="I17" s="17"/>
      <c r="J17" s="7"/>
      <c r="K17" s="17"/>
      <c r="L17" s="17"/>
      <c r="M17" s="4" t="s">
        <v>4</v>
      </c>
      <c r="V17" s="17"/>
      <c r="W17" s="7"/>
      <c r="X17" s="17"/>
    </row>
    <row r="18" spans="1:24" x14ac:dyDescent="0.25">
      <c r="A18" s="93"/>
      <c r="B18" s="94"/>
      <c r="C18" s="94"/>
      <c r="D18" s="94"/>
      <c r="E18" s="94"/>
      <c r="F18" s="94"/>
      <c r="G18" s="94"/>
      <c r="H18" s="43"/>
      <c r="I18" s="17"/>
      <c r="J18" s="91"/>
      <c r="K18" s="17"/>
      <c r="L18" s="17"/>
      <c r="M18" s="93"/>
      <c r="N18" s="94"/>
      <c r="O18" s="94"/>
      <c r="P18" s="94"/>
      <c r="Q18" s="94"/>
      <c r="R18" s="94"/>
      <c r="S18" s="94"/>
      <c r="T18" s="42"/>
      <c r="V18" s="17"/>
      <c r="W18" s="56"/>
      <c r="X18" s="17"/>
    </row>
    <row r="19" spans="1:24" x14ac:dyDescent="0.25">
      <c r="A19" s="93"/>
      <c r="B19" s="94"/>
      <c r="C19" s="94"/>
      <c r="D19" s="94"/>
      <c r="E19" s="94"/>
      <c r="F19" s="94"/>
      <c r="G19" s="94"/>
      <c r="H19" s="42"/>
      <c r="I19" s="42"/>
      <c r="J19" s="42"/>
      <c r="M19" s="39"/>
      <c r="N19" s="42"/>
      <c r="O19" s="42"/>
      <c r="P19" s="42"/>
      <c r="Q19" s="42"/>
      <c r="R19" s="42"/>
      <c r="S19" s="42"/>
      <c r="T19" s="42"/>
      <c r="V19" s="42"/>
    </row>
    <row r="20" spans="1:24" x14ac:dyDescent="0.25">
      <c r="A20" s="39"/>
      <c r="B20" s="42"/>
      <c r="C20" s="42"/>
      <c r="D20" s="42"/>
      <c r="E20" s="42"/>
      <c r="F20" s="42"/>
      <c r="G20" s="42"/>
      <c r="H20" s="42"/>
      <c r="I20" s="42"/>
      <c r="J20" s="42"/>
      <c r="M20" s="106"/>
      <c r="N20" s="106"/>
      <c r="O20" s="106" t="s">
        <v>19</v>
      </c>
      <c r="P20" s="106" t="s">
        <v>20</v>
      </c>
      <c r="Q20" s="42"/>
      <c r="R20" s="42"/>
      <c r="S20" s="42"/>
      <c r="T20" s="42"/>
      <c r="V20" s="42"/>
    </row>
    <row r="21" spans="1:24" x14ac:dyDescent="0.25">
      <c r="A21" s="66"/>
      <c r="B21" s="66"/>
      <c r="C21" s="99" t="s">
        <v>19</v>
      </c>
      <c r="D21" s="99" t="s">
        <v>20</v>
      </c>
      <c r="E21" s="42"/>
      <c r="F21" s="42"/>
      <c r="G21" s="42"/>
      <c r="H21" s="42"/>
      <c r="I21" s="42"/>
      <c r="J21" s="42"/>
      <c r="M21" s="894" t="s">
        <v>40</v>
      </c>
      <c r="N21" s="107" t="s">
        <v>2</v>
      </c>
      <c r="O21" s="108">
        <f>'1.1_14'!O8</f>
        <v>1.9</v>
      </c>
      <c r="P21" s="108">
        <f>'1.1_14'!R8</f>
        <v>0.8</v>
      </c>
      <c r="Q21" s="42"/>
      <c r="R21" s="42"/>
      <c r="S21" s="42"/>
      <c r="T21" s="42"/>
      <c r="V21" s="42"/>
    </row>
    <row r="22" spans="1:24" s="5" customFormat="1" ht="23.25" x14ac:dyDescent="0.25">
      <c r="A22" s="894" t="s">
        <v>40</v>
      </c>
      <c r="B22" s="100" t="s">
        <v>2</v>
      </c>
      <c r="C22" s="88">
        <f>C8</f>
        <v>1.9</v>
      </c>
      <c r="D22" s="88">
        <f>F8</f>
        <v>0.8</v>
      </c>
      <c r="M22" s="894"/>
      <c r="N22" s="109" t="s">
        <v>6</v>
      </c>
      <c r="O22" s="108">
        <f>'1.1_14'!O9</f>
        <v>2.8</v>
      </c>
      <c r="P22" s="108">
        <f>'1.1_14'!R9</f>
        <v>1</v>
      </c>
      <c r="Q22" s="104"/>
      <c r="R22" s="42"/>
      <c r="S22" s="42"/>
      <c r="T22" s="42"/>
      <c r="V22" s="42"/>
      <c r="W22"/>
      <c r="X22"/>
    </row>
    <row r="23" spans="1:24" s="5" customFormat="1" ht="28.5" customHeight="1" x14ac:dyDescent="0.25">
      <c r="A23" s="894"/>
      <c r="B23" s="101" t="s">
        <v>6</v>
      </c>
      <c r="C23" s="88">
        <f>C9</f>
        <v>2.2000000000000002</v>
      </c>
      <c r="D23" s="88" t="str">
        <f>F9</f>
        <v>X</v>
      </c>
      <c r="E23" s="77"/>
      <c r="M23" s="894" t="s">
        <v>41</v>
      </c>
      <c r="N23" s="107" t="s">
        <v>2</v>
      </c>
      <c r="O23" s="108">
        <f>'1.1_14'!O11</f>
        <v>2.4</v>
      </c>
      <c r="P23" s="108">
        <f>'1.1_14'!R11</f>
        <v>2.1</v>
      </c>
      <c r="Q23" s="105"/>
      <c r="R23" s="105"/>
      <c r="S23" s="42"/>
      <c r="T23" s="42"/>
      <c r="V23" s="42"/>
    </row>
    <row r="24" spans="1:24" s="5" customFormat="1" ht="23.25" x14ac:dyDescent="0.25">
      <c r="A24" s="894" t="s">
        <v>41</v>
      </c>
      <c r="B24" s="100" t="s">
        <v>2</v>
      </c>
      <c r="C24" s="88">
        <f>C11</f>
        <v>2.6</v>
      </c>
      <c r="D24" s="88">
        <f>F11</f>
        <v>2.4</v>
      </c>
      <c r="E24" s="7"/>
      <c r="M24" s="894"/>
      <c r="N24" s="109" t="s">
        <v>6</v>
      </c>
      <c r="O24" s="108">
        <f>'1.1_14'!O12</f>
        <v>7.4</v>
      </c>
      <c r="P24" s="108">
        <f>'1.1_14'!R12</f>
        <v>8.6999999999999993</v>
      </c>
      <c r="Q24" s="105"/>
      <c r="R24" s="105"/>
      <c r="S24" s="42"/>
      <c r="T24" s="42"/>
      <c r="V24" s="42"/>
    </row>
    <row r="25" spans="1:24" s="5" customFormat="1" ht="15" customHeight="1" x14ac:dyDescent="0.25">
      <c r="A25" s="894"/>
      <c r="B25" s="101" t="s">
        <v>6</v>
      </c>
      <c r="C25" s="88">
        <f>C12</f>
        <v>9.9</v>
      </c>
      <c r="D25" s="88" t="str">
        <f>F12</f>
        <v>X</v>
      </c>
      <c r="E25" s="894"/>
      <c r="F25" s="894"/>
      <c r="M25" s="47"/>
      <c r="N25" s="94"/>
      <c r="O25" s="94"/>
      <c r="P25" s="94"/>
      <c r="Q25" s="94"/>
      <c r="R25" s="94"/>
      <c r="S25" s="42"/>
      <c r="T25" s="42"/>
      <c r="V25" s="42"/>
    </row>
    <row r="26" spans="1:24" s="5" customFormat="1" x14ac:dyDescent="0.25">
      <c r="A26" s="62"/>
      <c r="B26" s="62"/>
      <c r="C26" s="62"/>
      <c r="D26" s="62"/>
      <c r="E26" s="894"/>
      <c r="F26" s="894"/>
      <c r="M26" s="47"/>
      <c r="N26" s="94"/>
      <c r="O26" s="94"/>
      <c r="P26" s="94"/>
      <c r="Q26" s="94"/>
      <c r="R26" s="94"/>
      <c r="S26" s="42"/>
      <c r="T26" s="42"/>
      <c r="V26" s="42"/>
    </row>
    <row r="27" spans="1:24" s="5" customFormat="1" x14ac:dyDescent="0.25">
      <c r="A27" s="57"/>
      <c r="B27" s="58"/>
      <c r="C27" s="58"/>
      <c r="D27" s="58"/>
      <c r="E27" s="58"/>
      <c r="F27" s="58"/>
      <c r="M27" s="42"/>
      <c r="N27" s="42"/>
      <c r="O27" s="42"/>
      <c r="P27" s="42"/>
      <c r="Q27" s="42"/>
      <c r="R27" s="42"/>
      <c r="S27" s="42"/>
      <c r="T27" s="42"/>
      <c r="V27" s="42"/>
    </row>
    <row r="28" spans="1:24" s="5" customFormat="1" x14ac:dyDescent="0.25">
      <c r="A28" s="47"/>
      <c r="B28" s="58"/>
      <c r="C28" s="58"/>
      <c r="D28" s="58"/>
      <c r="E28" s="58"/>
      <c r="F28" s="58"/>
      <c r="M28" s="42"/>
      <c r="N28" s="42"/>
      <c r="O28" s="42"/>
      <c r="P28" s="42"/>
      <c r="Q28" s="42"/>
      <c r="R28" s="42"/>
      <c r="S28" s="42"/>
      <c r="T28" s="42"/>
      <c r="V28" s="42"/>
    </row>
    <row r="29" spans="1:24" s="5" customFormat="1" x14ac:dyDescent="0.25">
      <c r="M29" s="42"/>
      <c r="N29" s="42"/>
      <c r="O29" s="42"/>
      <c r="P29" s="42"/>
      <c r="Q29" s="42"/>
      <c r="R29" s="42"/>
      <c r="S29" s="42"/>
      <c r="T29" s="42"/>
      <c r="V29" s="42"/>
    </row>
    <row r="30" spans="1:24" s="5" customFormat="1" x14ac:dyDescent="0.25">
      <c r="M30" s="42"/>
      <c r="N30" s="42"/>
      <c r="O30" s="42"/>
      <c r="P30" s="42"/>
      <c r="Q30" s="42"/>
      <c r="R30" s="42"/>
      <c r="S30" s="42"/>
      <c r="T30" s="42"/>
      <c r="V30" s="42"/>
    </row>
    <row r="31" spans="1:24" s="5" customFormat="1" x14ac:dyDescent="0.25">
      <c r="M31" s="42"/>
      <c r="N31" s="42"/>
      <c r="O31" s="42"/>
      <c r="P31" s="42"/>
      <c r="Q31" s="42"/>
      <c r="R31" s="42"/>
      <c r="S31" s="42"/>
      <c r="T31" s="42"/>
      <c r="V31" s="42"/>
    </row>
    <row r="32" spans="1:24" s="5" customFormat="1" x14ac:dyDescent="0.25">
      <c r="M32" s="42"/>
      <c r="N32" s="42"/>
      <c r="O32" s="42"/>
      <c r="P32" s="42"/>
      <c r="Q32" s="42"/>
      <c r="R32" s="42"/>
      <c r="S32" s="42"/>
      <c r="T32" s="42"/>
      <c r="V32" s="42"/>
    </row>
    <row r="33" spans="1:24" s="5" customFormat="1" x14ac:dyDescent="0.25">
      <c r="M33" s="42"/>
      <c r="N33" s="42"/>
      <c r="O33" s="42"/>
      <c r="P33" s="42"/>
      <c r="Q33" s="42"/>
      <c r="R33" s="42"/>
      <c r="S33" s="42"/>
      <c r="T33" s="42"/>
      <c r="V33" s="42"/>
    </row>
    <row r="34" spans="1:24" s="5" customFormat="1" x14ac:dyDescent="0.25">
      <c r="M34" s="42"/>
      <c r="N34" s="42"/>
      <c r="O34" s="42"/>
      <c r="P34" s="42"/>
      <c r="Q34" s="42"/>
      <c r="R34" s="42"/>
      <c r="S34" s="42"/>
      <c r="T34" s="42"/>
      <c r="V34" s="42"/>
    </row>
    <row r="35" spans="1:24" s="5" customFormat="1" x14ac:dyDescent="0.25">
      <c r="N35" s="42"/>
      <c r="O35" s="42"/>
      <c r="P35" s="42"/>
      <c r="Q35" s="42"/>
      <c r="R35" s="42"/>
      <c r="S35" s="42"/>
      <c r="T35" s="42"/>
      <c r="V35" s="42"/>
    </row>
    <row r="36" spans="1:24" s="5" customFormat="1" x14ac:dyDescent="0.25">
      <c r="N36" s="42"/>
      <c r="O36" s="42"/>
      <c r="P36" s="42"/>
      <c r="Q36" s="42"/>
      <c r="R36" s="42"/>
      <c r="S36" s="42"/>
      <c r="T36" s="42"/>
      <c r="V36" s="42"/>
    </row>
    <row r="37" spans="1:24" s="5" customFormat="1" x14ac:dyDescent="0.25">
      <c r="A37" s="3" t="s">
        <v>16</v>
      </c>
      <c r="M37" s="3" t="s">
        <v>16</v>
      </c>
      <c r="N37" s="42"/>
      <c r="O37" s="42"/>
      <c r="P37" s="42"/>
      <c r="Q37" s="42"/>
      <c r="R37" s="42"/>
      <c r="S37" s="42"/>
      <c r="T37" s="42"/>
      <c r="V37" s="42"/>
    </row>
    <row r="38" spans="1:24" s="5" customFormat="1" x14ac:dyDescent="0.25">
      <c r="A38" s="4" t="s">
        <v>4</v>
      </c>
      <c r="M38" s="4" t="s">
        <v>4</v>
      </c>
      <c r="V38" s="42"/>
    </row>
    <row r="39" spans="1:24" s="5" customFormat="1" x14ac:dyDescent="0.25">
      <c r="N39" s="42"/>
      <c r="O39" s="42"/>
      <c r="P39" s="42"/>
      <c r="Q39" s="42"/>
      <c r="R39" s="42"/>
      <c r="S39" s="42"/>
      <c r="T39" s="42"/>
      <c r="U39" s="42"/>
      <c r="V39" s="42"/>
    </row>
    <row r="40" spans="1:24" s="5" customFormat="1" x14ac:dyDescent="0.25">
      <c r="N40" s="42"/>
      <c r="O40" s="42"/>
      <c r="P40" s="42"/>
      <c r="Q40" s="42"/>
      <c r="R40" s="42"/>
      <c r="S40" s="42"/>
      <c r="T40" s="42"/>
      <c r="U40" s="42"/>
      <c r="V40" s="42"/>
    </row>
    <row r="41" spans="1:24" s="5" customFormat="1" x14ac:dyDescent="0.25">
      <c r="A41" s="3"/>
      <c r="N41" s="39"/>
      <c r="O41" s="42"/>
      <c r="P41" s="42"/>
      <c r="Q41" s="42"/>
      <c r="R41" s="42"/>
      <c r="S41" s="42"/>
      <c r="T41" s="42"/>
      <c r="U41" s="42"/>
      <c r="V41" s="42"/>
    </row>
    <row r="42" spans="1:24" s="5" customFormat="1" x14ac:dyDescent="0.25">
      <c r="A42" s="4"/>
      <c r="N42" s="41"/>
      <c r="O42" s="42"/>
      <c r="P42" s="42"/>
      <c r="Q42" s="42"/>
      <c r="R42" s="42"/>
      <c r="S42" s="42"/>
      <c r="T42" s="42"/>
      <c r="U42" s="42"/>
      <c r="V42" s="42"/>
    </row>
    <row r="43" spans="1:24" s="5" customFormat="1" x14ac:dyDescent="0.25">
      <c r="A43" s="4"/>
      <c r="N43" s="42"/>
      <c r="O43" s="42"/>
      <c r="P43" s="42"/>
      <c r="Q43" s="42"/>
      <c r="R43" s="42"/>
      <c r="S43" s="42"/>
      <c r="T43" s="42"/>
      <c r="U43" s="42"/>
      <c r="V43" s="42"/>
    </row>
    <row r="44" spans="1:24" x14ac:dyDescent="0.25">
      <c r="A44" s="4"/>
      <c r="M44" s="5"/>
      <c r="N44" s="5"/>
      <c r="O44" s="5"/>
      <c r="P44" s="5"/>
      <c r="Q44" s="5"/>
      <c r="R44" s="5"/>
      <c r="S44" s="5"/>
      <c r="T44" s="5"/>
      <c r="U44" s="5"/>
      <c r="V44" s="5"/>
      <c r="W44" s="5"/>
      <c r="X44" s="5"/>
    </row>
    <row r="45" spans="1:24" x14ac:dyDescent="0.25">
      <c r="H45" s="906" t="s">
        <v>316</v>
      </c>
      <c r="I45" s="906"/>
      <c r="J45" s="906"/>
      <c r="K45" s="906"/>
      <c r="M45" s="5"/>
      <c r="N45" s="5"/>
      <c r="O45" s="5"/>
      <c r="P45" s="5"/>
      <c r="Q45" s="5"/>
      <c r="R45" s="5"/>
      <c r="S45" s="906" t="s">
        <v>316</v>
      </c>
      <c r="T45" s="906"/>
      <c r="U45" s="906"/>
      <c r="V45" s="906"/>
      <c r="W45" s="5"/>
      <c r="X45" s="5"/>
    </row>
  </sheetData>
  <mergeCells count="32">
    <mergeCell ref="M2:U2"/>
    <mergeCell ref="P5:Q5"/>
    <mergeCell ref="R5:R6"/>
    <mergeCell ref="M4:N6"/>
    <mergeCell ref="O4:Q4"/>
    <mergeCell ref="R4:T4"/>
    <mergeCell ref="S5:T5"/>
    <mergeCell ref="O5:O6"/>
    <mergeCell ref="M21:M22"/>
    <mergeCell ref="M23:M24"/>
    <mergeCell ref="A7:A9"/>
    <mergeCell ref="A10:A12"/>
    <mergeCell ref="A13:A15"/>
    <mergeCell ref="M7:M9"/>
    <mergeCell ref="M10:M12"/>
    <mergeCell ref="M13:M15"/>
    <mergeCell ref="H1:K1"/>
    <mergeCell ref="S1:V1"/>
    <mergeCell ref="S45:V45"/>
    <mergeCell ref="H45:K45"/>
    <mergeCell ref="G5:H5"/>
    <mergeCell ref="A2:K2"/>
    <mergeCell ref="A4:B6"/>
    <mergeCell ref="C4:E4"/>
    <mergeCell ref="F4:H4"/>
    <mergeCell ref="C5:C6"/>
    <mergeCell ref="D5:E5"/>
    <mergeCell ref="F5:F6"/>
    <mergeCell ref="A22:A23"/>
    <mergeCell ref="A24:A25"/>
    <mergeCell ref="E25:E26"/>
    <mergeCell ref="F25:F26"/>
  </mergeCells>
  <hyperlinks>
    <hyperlink ref="H1:K1" location="Inhalt_Jugendliche!A1" display="zurück zur Übersicht"/>
    <hyperlink ref="S1:V1" location="Inhalt_Jugendliche!A1" display="zurück zur Übersicht"/>
    <hyperlink ref="S45:V45" location="Inhalt_Jugendliche!A1" display="zurück zur Übersicht"/>
    <hyperlink ref="H45:K45" location="Inhalt_Jugendliche!A1" display="zurück zur Übersicht"/>
  </hyperlinks>
  <pageMargins left="0.39855072463768115"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2" max="1048575" man="1"/>
  </col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70" zoomScaleNormal="100" zoomScalePageLayoutView="70" workbookViewId="0">
      <selection activeCell="A2" sqref="A2:I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5">
      <c r="A2" s="996" t="s">
        <v>305</v>
      </c>
      <c r="B2" s="996"/>
      <c r="C2" s="996"/>
      <c r="D2" s="996"/>
      <c r="E2" s="996"/>
      <c r="F2" s="996"/>
      <c r="G2" s="996"/>
      <c r="H2" s="996"/>
      <c r="I2" s="997"/>
      <c r="J2" s="53"/>
      <c r="K2" s="996" t="s">
        <v>191</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213" t="s">
        <v>0</v>
      </c>
      <c r="C6" s="213" t="s">
        <v>1</v>
      </c>
      <c r="D6" s="213" t="s">
        <v>0</v>
      </c>
      <c r="E6" s="213" t="s">
        <v>1</v>
      </c>
      <c r="F6" s="213" t="s">
        <v>0</v>
      </c>
      <c r="G6" s="213" t="s">
        <v>1</v>
      </c>
      <c r="H6" s="213" t="s">
        <v>0</v>
      </c>
      <c r="I6" s="213" t="s">
        <v>1</v>
      </c>
      <c r="J6" s="7"/>
      <c r="K6" s="999"/>
      <c r="L6" s="213" t="s">
        <v>0</v>
      </c>
      <c r="M6" s="213" t="s">
        <v>1</v>
      </c>
      <c r="N6" s="213" t="s">
        <v>0</v>
      </c>
      <c r="O6" s="213" t="s">
        <v>1</v>
      </c>
      <c r="P6" s="213" t="s">
        <v>0</v>
      </c>
      <c r="Q6" s="213" t="s">
        <v>1</v>
      </c>
      <c r="R6" s="213" t="s">
        <v>0</v>
      </c>
      <c r="S6" s="213" t="s">
        <v>1</v>
      </c>
      <c r="T6" s="7"/>
      <c r="U6" s="7"/>
      <c r="V6" s="7"/>
    </row>
    <row r="7" spans="1:22" ht="15" customHeight="1" x14ac:dyDescent="0.2">
      <c r="A7" s="183" t="s">
        <v>147</v>
      </c>
      <c r="B7" s="214">
        <v>1174</v>
      </c>
      <c r="C7" s="215">
        <v>0.90586419753086422</v>
      </c>
      <c r="D7" s="214">
        <v>783</v>
      </c>
      <c r="E7" s="215">
        <v>0.92009400705052879</v>
      </c>
      <c r="F7" s="214">
        <v>341</v>
      </c>
      <c r="G7" s="215">
        <v>0.87435897435897436</v>
      </c>
      <c r="H7" s="214">
        <v>50</v>
      </c>
      <c r="I7" s="215">
        <v>0.90909090909090906</v>
      </c>
      <c r="J7" s="7"/>
      <c r="K7" s="183" t="s">
        <v>147</v>
      </c>
      <c r="L7" s="221">
        <v>29867</v>
      </c>
      <c r="M7" s="215">
        <v>0.88290765046706865</v>
      </c>
      <c r="N7" s="221">
        <v>18888</v>
      </c>
      <c r="O7" s="215">
        <v>0.89081733716926847</v>
      </c>
      <c r="P7" s="221">
        <v>9540</v>
      </c>
      <c r="Q7" s="215">
        <v>0.87147163606467526</v>
      </c>
      <c r="R7" s="221">
        <v>1439</v>
      </c>
      <c r="S7" s="215">
        <v>0.85756853396901078</v>
      </c>
      <c r="T7" s="7"/>
      <c r="U7" s="7"/>
      <c r="V7" s="7"/>
    </row>
    <row r="8" spans="1:22" ht="15" customHeight="1" x14ac:dyDescent="0.2">
      <c r="A8" s="183" t="s">
        <v>148</v>
      </c>
      <c r="B8" s="214">
        <v>122</v>
      </c>
      <c r="C8" s="215">
        <v>9.4135802469135804E-2</v>
      </c>
      <c r="D8" s="214">
        <v>68</v>
      </c>
      <c r="E8" s="215">
        <v>7.9905992949471205E-2</v>
      </c>
      <c r="F8" s="214">
        <v>49</v>
      </c>
      <c r="G8" s="215">
        <v>0.12564102564102564</v>
      </c>
      <c r="H8" s="214">
        <v>5</v>
      </c>
      <c r="I8" s="215">
        <v>9.0909090909090912E-2</v>
      </c>
      <c r="J8" s="7"/>
      <c r="K8" s="183" t="s">
        <v>148</v>
      </c>
      <c r="L8" s="221">
        <v>3961</v>
      </c>
      <c r="M8" s="215">
        <v>0.11709234953293129</v>
      </c>
      <c r="N8" s="221">
        <v>2315</v>
      </c>
      <c r="O8" s="215">
        <v>0.1091826628307315</v>
      </c>
      <c r="P8" s="221">
        <v>1407</v>
      </c>
      <c r="Q8" s="215">
        <v>0.12852836393532474</v>
      </c>
      <c r="R8" s="221">
        <v>239</v>
      </c>
      <c r="S8" s="215">
        <v>0.14243146603098927</v>
      </c>
      <c r="T8" s="7"/>
      <c r="U8" s="7"/>
      <c r="V8" s="7"/>
    </row>
    <row r="9" spans="1:22" ht="15" customHeight="1" x14ac:dyDescent="0.2">
      <c r="A9" s="216" t="s">
        <v>105</v>
      </c>
      <c r="B9" s="214">
        <v>1296</v>
      </c>
      <c r="C9" s="215">
        <v>1</v>
      </c>
      <c r="D9" s="214">
        <v>851</v>
      </c>
      <c r="E9" s="215">
        <v>1</v>
      </c>
      <c r="F9" s="214">
        <v>390</v>
      </c>
      <c r="G9" s="215">
        <v>1</v>
      </c>
      <c r="H9" s="214">
        <v>55</v>
      </c>
      <c r="I9" s="215">
        <v>1</v>
      </c>
      <c r="J9" s="40"/>
      <c r="K9" s="216" t="s">
        <v>105</v>
      </c>
      <c r="L9" s="221">
        <v>33828</v>
      </c>
      <c r="M9" s="215">
        <v>1</v>
      </c>
      <c r="N9" s="221">
        <v>21203</v>
      </c>
      <c r="O9" s="215">
        <v>1</v>
      </c>
      <c r="P9" s="221">
        <v>10947</v>
      </c>
      <c r="Q9" s="215">
        <v>1</v>
      </c>
      <c r="R9" s="221">
        <v>1678</v>
      </c>
      <c r="S9" s="215">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4" t="s">
        <v>4</v>
      </c>
      <c r="B11"/>
      <c r="C11"/>
      <c r="D11"/>
      <c r="E11"/>
      <c r="F11"/>
      <c r="G11"/>
      <c r="H11"/>
      <c r="I11"/>
      <c r="J11" s="64"/>
      <c r="K11" s="4" t="s">
        <v>4</v>
      </c>
      <c r="L11"/>
      <c r="M11"/>
      <c r="N11"/>
      <c r="O11"/>
      <c r="P11"/>
      <c r="Q11"/>
      <c r="R11"/>
      <c r="S11"/>
      <c r="T11" s="64"/>
      <c r="U11" s="64"/>
      <c r="V11" s="64"/>
    </row>
    <row r="12" spans="1:22" ht="15" customHeight="1" x14ac:dyDescent="0.25">
      <c r="A12" s="211"/>
      <c r="B12" s="209"/>
      <c r="C12" s="210"/>
      <c r="D12" s="122"/>
      <c r="E12" s="210"/>
      <c r="F12" s="113"/>
      <c r="G12" s="58"/>
      <c r="H12" s="113"/>
      <c r="I12" s="64"/>
      <c r="J12" s="64"/>
      <c r="K12" s="4" t="s">
        <v>193</v>
      </c>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156</v>
      </c>
      <c r="N15" s="991" t="s">
        <v>151</v>
      </c>
      <c r="O15" s="991" t="s">
        <v>152</v>
      </c>
      <c r="P15" s="210"/>
      <c r="Q15" s="113"/>
      <c r="R15" s="58"/>
      <c r="S15" s="113"/>
      <c r="T15" s="52"/>
      <c r="U15" s="52"/>
      <c r="V15" s="52"/>
    </row>
    <row r="16" spans="1:22" ht="22.5" customHeight="1" x14ac:dyDescent="0.2">
      <c r="A16" s="990"/>
      <c r="B16" s="990" t="s">
        <v>149</v>
      </c>
      <c r="C16" s="991" t="s">
        <v>150</v>
      </c>
      <c r="D16" s="991" t="s">
        <v>151</v>
      </c>
      <c r="E16" s="991" t="s">
        <v>152</v>
      </c>
      <c r="F16" s="113"/>
      <c r="G16" s="58"/>
      <c r="H16" s="113"/>
      <c r="I16" s="63"/>
      <c r="J16" s="63"/>
      <c r="K16" s="990"/>
      <c r="L16" s="990"/>
      <c r="M16" s="990"/>
      <c r="N16" s="990"/>
      <c r="O16" s="990"/>
      <c r="P16" s="210"/>
      <c r="Q16" s="113"/>
      <c r="R16" s="58"/>
      <c r="S16" s="113"/>
    </row>
    <row r="17" spans="1:20" s="5" customFormat="1" ht="15" customHeight="1" x14ac:dyDescent="0.25">
      <c r="A17" s="990"/>
      <c r="B17" s="990"/>
      <c r="C17" s="990"/>
      <c r="D17" s="990"/>
      <c r="E17" s="990"/>
      <c r="F17" s="113"/>
      <c r="G17" s="58"/>
      <c r="H17" s="113"/>
      <c r="I17" s="59"/>
      <c r="J17" s="59"/>
      <c r="K17" s="47" t="s">
        <v>147</v>
      </c>
      <c r="L17" s="222">
        <f>L7</f>
        <v>29867</v>
      </c>
      <c r="M17" s="222">
        <f>N7</f>
        <v>18888</v>
      </c>
      <c r="N17" s="222">
        <f>P7</f>
        <v>9540</v>
      </c>
      <c r="O17" s="222">
        <f>R7</f>
        <v>1439</v>
      </c>
      <c r="P17" s="210"/>
      <c r="Q17" s="113"/>
      <c r="R17" s="58"/>
      <c r="S17" s="113"/>
    </row>
    <row r="18" spans="1:20" s="5" customFormat="1" ht="15" customHeight="1" x14ac:dyDescent="0.25">
      <c r="A18" s="47" t="s">
        <v>147</v>
      </c>
      <c r="B18" s="218">
        <f>B7</f>
        <v>1174</v>
      </c>
      <c r="C18" s="218">
        <f>D7</f>
        <v>783</v>
      </c>
      <c r="D18" s="218">
        <f>F7</f>
        <v>341</v>
      </c>
      <c r="E18" s="218">
        <f>H7</f>
        <v>50</v>
      </c>
      <c r="F18" s="113"/>
      <c r="G18" s="58"/>
      <c r="H18" s="113"/>
      <c r="I18" s="65"/>
      <c r="J18" s="59"/>
      <c r="K18" s="47" t="s">
        <v>148</v>
      </c>
      <c r="L18" s="222">
        <f t="shared" ref="L18:L19" si="0">L8</f>
        <v>3961</v>
      </c>
      <c r="M18" s="222">
        <f t="shared" ref="M18:M19" si="1">N8</f>
        <v>2315</v>
      </c>
      <c r="N18" s="222">
        <f t="shared" ref="N18:N19" si="2">P8</f>
        <v>1407</v>
      </c>
      <c r="O18" s="222">
        <f t="shared" ref="O18:O19" si="3">R8</f>
        <v>239</v>
      </c>
      <c r="P18" s="210"/>
      <c r="Q18" s="113"/>
      <c r="R18" s="58"/>
      <c r="S18" s="113"/>
      <c r="T18" s="40"/>
    </row>
    <row r="19" spans="1:20" s="5" customFormat="1" ht="15" customHeight="1" x14ac:dyDescent="0.25">
      <c r="A19" s="47" t="s">
        <v>148</v>
      </c>
      <c r="B19" s="218">
        <f t="shared" ref="B19:B20" si="4">B8</f>
        <v>122</v>
      </c>
      <c r="C19" s="218">
        <f t="shared" ref="C19:C20" si="5">D8</f>
        <v>68</v>
      </c>
      <c r="D19" s="218">
        <f t="shared" ref="D19:D20" si="6">F8</f>
        <v>49</v>
      </c>
      <c r="E19" s="218">
        <f t="shared" ref="E19:E20" si="7">H8</f>
        <v>5</v>
      </c>
      <c r="F19" s="10"/>
      <c r="G19" s="10"/>
      <c r="H19" s="10"/>
      <c r="I19" s="14"/>
      <c r="J19" s="59"/>
      <c r="K19" s="219" t="s">
        <v>105</v>
      </c>
      <c r="L19" s="222">
        <f t="shared" si="0"/>
        <v>33828</v>
      </c>
      <c r="M19" s="222">
        <f t="shared" si="1"/>
        <v>21203</v>
      </c>
      <c r="N19" s="222">
        <f t="shared" si="2"/>
        <v>10947</v>
      </c>
      <c r="O19" s="222">
        <f t="shared" si="3"/>
        <v>1678</v>
      </c>
      <c r="P19" s="210"/>
      <c r="Q19" s="44"/>
      <c r="R19" s="44"/>
      <c r="S19" s="45"/>
      <c r="T19" s="45"/>
    </row>
    <row r="20" spans="1:20" s="5" customFormat="1" ht="15" customHeight="1" x14ac:dyDescent="0.25">
      <c r="A20" s="219" t="s">
        <v>105</v>
      </c>
      <c r="B20" s="218">
        <f t="shared" si="4"/>
        <v>1296</v>
      </c>
      <c r="C20" s="218">
        <f t="shared" si="5"/>
        <v>851</v>
      </c>
      <c r="D20" s="218">
        <f t="shared" si="6"/>
        <v>390</v>
      </c>
      <c r="E20" s="218">
        <f t="shared" si="7"/>
        <v>55</v>
      </c>
      <c r="F20" s="59"/>
      <c r="G20" s="59"/>
      <c r="H20" s="59"/>
      <c r="I20" s="7"/>
      <c r="J20" s="59"/>
      <c r="K20" s="59"/>
      <c r="L20" s="61"/>
      <c r="M20" s="59"/>
      <c r="N20" s="59"/>
      <c r="O20" s="59"/>
      <c r="P20" s="59"/>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F23" s="59"/>
      <c r="G23" s="59"/>
      <c r="H23" s="59"/>
      <c r="I23" s="59"/>
      <c r="J23" s="59"/>
      <c r="K23" s="59"/>
      <c r="L23" s="46"/>
      <c r="M23" s="46"/>
      <c r="N23" s="46"/>
      <c r="O23" s="42"/>
      <c r="P23" s="42"/>
      <c r="Q23" s="42"/>
      <c r="R23" s="42"/>
      <c r="S23" s="42"/>
      <c r="T23" s="42"/>
    </row>
    <row r="24" spans="1:20" s="5" customFormat="1" ht="19.5" customHeight="1" x14ac:dyDescent="0.25">
      <c r="F24" s="59"/>
      <c r="G24" s="59"/>
      <c r="H24" s="59"/>
      <c r="I24" s="59"/>
      <c r="J24" s="59"/>
      <c r="K24" s="59"/>
      <c r="L24" s="123"/>
      <c r="M24" s="127"/>
      <c r="N24" s="127"/>
      <c r="O24" s="128"/>
      <c r="P24" s="59"/>
      <c r="Q24" s="59"/>
      <c r="R24" s="59"/>
      <c r="S24" s="59"/>
    </row>
    <row r="25" spans="1:20" s="5" customFormat="1" ht="15" customHeight="1" x14ac:dyDescent="0.25">
      <c r="F25" s="59"/>
      <c r="G25" s="59"/>
      <c r="H25" s="59"/>
      <c r="I25" s="59"/>
      <c r="J25" s="59"/>
      <c r="K25" s="59"/>
      <c r="L25" s="125"/>
      <c r="M25" s="122"/>
      <c r="N25" s="122"/>
      <c r="O25" s="59"/>
      <c r="P25" s="59"/>
      <c r="Q25" s="59"/>
      <c r="R25" s="59"/>
      <c r="S25" s="59"/>
    </row>
    <row r="26" spans="1:20" s="5" customFormat="1" ht="15" customHeight="1" x14ac:dyDescent="0.25">
      <c r="F26" s="59"/>
      <c r="G26" s="59"/>
      <c r="H26" s="59"/>
      <c r="I26" s="59"/>
      <c r="J26" s="59"/>
      <c r="K26" s="59"/>
      <c r="L26" s="125"/>
      <c r="M26" s="122"/>
      <c r="N26" s="122"/>
      <c r="O26" s="59"/>
      <c r="P26" s="59"/>
      <c r="Q26" s="59"/>
      <c r="R26" s="59"/>
      <c r="S26" s="59"/>
    </row>
    <row r="27" spans="1:20" s="5" customFormat="1" ht="15" customHeight="1" x14ac:dyDescent="0.25">
      <c r="F27" s="59"/>
      <c r="G27" s="59"/>
      <c r="H27" s="59"/>
      <c r="I27" s="59"/>
      <c r="J27" s="59"/>
      <c r="K27" s="59"/>
      <c r="L27" s="82"/>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0" s="5" customFormat="1" ht="15" customHeight="1" x14ac:dyDescent="0.25">
      <c r="A30" s="4" t="s">
        <v>4</v>
      </c>
      <c r="B30" s="59"/>
      <c r="C30" s="59"/>
      <c r="D30" s="59"/>
      <c r="E30" s="59"/>
      <c r="F30" s="59"/>
      <c r="G30" s="59"/>
      <c r="H30" s="59"/>
      <c r="I30" s="59"/>
      <c r="J30" s="59"/>
      <c r="K30" s="4" t="s">
        <v>4</v>
      </c>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4" t="s">
        <v>193</v>
      </c>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c r="S46" s="921"/>
      <c r="T46" s="921"/>
    </row>
    <row r="47" spans="1:20" ht="15" x14ac:dyDescent="0.25">
      <c r="A47" s="63"/>
      <c r="B47" s="63"/>
      <c r="C47" s="63"/>
      <c r="D47" s="63"/>
      <c r="E47" s="63"/>
      <c r="F47" s="63"/>
      <c r="G47" s="63"/>
      <c r="H47" s="63"/>
      <c r="I47" s="63"/>
      <c r="J47" s="63"/>
      <c r="R47" s="921" t="s">
        <v>316</v>
      </c>
      <c r="S47" s="921"/>
      <c r="T47" s="921"/>
    </row>
  </sheetData>
  <mergeCells count="29">
    <mergeCell ref="H1:J1"/>
    <mergeCell ref="R1:T1"/>
    <mergeCell ref="R46:T46"/>
    <mergeCell ref="R47:T47"/>
    <mergeCell ref="H46:J46"/>
    <mergeCell ref="K15:K16"/>
    <mergeCell ref="L15:L16"/>
    <mergeCell ref="M15:M16"/>
    <mergeCell ref="N15:N16"/>
    <mergeCell ref="O15:O16"/>
    <mergeCell ref="A2:I2"/>
    <mergeCell ref="K2:S2"/>
    <mergeCell ref="A4:A6"/>
    <mergeCell ref="B4:C5"/>
    <mergeCell ref="D4:I4"/>
    <mergeCell ref="K4:K6"/>
    <mergeCell ref="A16:A17"/>
    <mergeCell ref="B16:B17"/>
    <mergeCell ref="C16:C17"/>
    <mergeCell ref="D16:D17"/>
    <mergeCell ref="E16:E17"/>
    <mergeCell ref="L4:M5"/>
    <mergeCell ref="N4:S4"/>
    <mergeCell ref="D5:E5"/>
    <mergeCell ref="F5:G5"/>
    <mergeCell ref="H5:I5"/>
    <mergeCell ref="N5:O5"/>
    <mergeCell ref="P5:Q5"/>
    <mergeCell ref="R5:S5"/>
  </mergeCells>
  <hyperlinks>
    <hyperlink ref="H1:J1" location="Inhalt_Jugendliche!A1" display="zurück zur Übersicht"/>
    <hyperlink ref="R1:T1" location="Inhalt_Jugendliche!A1" display="zurück zur Übersicht"/>
    <hyperlink ref="R47:T47"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70" zoomScaleNormal="100" zoomScalePageLayoutView="70" workbookViewId="0">
      <selection activeCell="A2" sqref="A2:I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5">
      <c r="A2" s="996" t="s">
        <v>301</v>
      </c>
      <c r="B2" s="996"/>
      <c r="C2" s="996"/>
      <c r="D2" s="996"/>
      <c r="E2" s="996"/>
      <c r="F2" s="996"/>
      <c r="G2" s="996"/>
      <c r="H2" s="996"/>
      <c r="I2" s="997"/>
      <c r="J2" s="53"/>
      <c r="K2" s="996" t="s">
        <v>192</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213" t="s">
        <v>0</v>
      </c>
      <c r="C6" s="213" t="s">
        <v>1</v>
      </c>
      <c r="D6" s="213" t="s">
        <v>0</v>
      </c>
      <c r="E6" s="213" t="s">
        <v>1</v>
      </c>
      <c r="F6" s="213" t="s">
        <v>0</v>
      </c>
      <c r="G6" s="213" t="s">
        <v>1</v>
      </c>
      <c r="H6" s="213" t="s">
        <v>0</v>
      </c>
      <c r="I6" s="213" t="s">
        <v>1</v>
      </c>
      <c r="J6" s="7"/>
      <c r="K6" s="999"/>
      <c r="L6" s="213" t="s">
        <v>0</v>
      </c>
      <c r="M6" s="213" t="s">
        <v>1</v>
      </c>
      <c r="N6" s="213" t="s">
        <v>0</v>
      </c>
      <c r="O6" s="213" t="s">
        <v>1</v>
      </c>
      <c r="P6" s="213" t="s">
        <v>0</v>
      </c>
      <c r="Q6" s="213" t="s">
        <v>1</v>
      </c>
      <c r="R6" s="213" t="s">
        <v>0</v>
      </c>
      <c r="S6" s="213" t="s">
        <v>1</v>
      </c>
      <c r="T6" s="7"/>
      <c r="U6" s="7"/>
      <c r="V6" s="7"/>
    </row>
    <row r="7" spans="1:22" ht="15" customHeight="1" x14ac:dyDescent="0.2">
      <c r="A7" s="183" t="s">
        <v>147</v>
      </c>
      <c r="B7" s="214">
        <v>1119</v>
      </c>
      <c r="C7" s="215">
        <v>0.8952</v>
      </c>
      <c r="D7" s="214">
        <v>732</v>
      </c>
      <c r="E7" s="215">
        <v>0.90036900369003692</v>
      </c>
      <c r="F7" s="214">
        <v>340</v>
      </c>
      <c r="G7" s="215">
        <v>0.87628865979381443</v>
      </c>
      <c r="H7" s="214">
        <v>47</v>
      </c>
      <c r="I7" s="215">
        <v>0.95918367346938771</v>
      </c>
      <c r="J7" s="7"/>
      <c r="K7" s="183" t="s">
        <v>147</v>
      </c>
      <c r="L7" s="221">
        <v>31641</v>
      </c>
      <c r="M7" s="215">
        <v>0.88318539608105839</v>
      </c>
      <c r="N7" s="221">
        <v>19741</v>
      </c>
      <c r="O7" s="215">
        <v>0.88500851788756385</v>
      </c>
      <c r="P7" s="221">
        <v>10462</v>
      </c>
      <c r="Q7" s="215">
        <v>0.87864281515075171</v>
      </c>
      <c r="R7" s="221">
        <v>1438</v>
      </c>
      <c r="S7" s="215">
        <v>0.89150650960942346</v>
      </c>
      <c r="T7" s="7"/>
      <c r="U7" s="7"/>
      <c r="V7" s="7"/>
    </row>
    <row r="8" spans="1:22" ht="15" customHeight="1" x14ac:dyDescent="0.2">
      <c r="A8" s="183" t="s">
        <v>148</v>
      </c>
      <c r="B8" s="214">
        <v>131</v>
      </c>
      <c r="C8" s="215">
        <v>0.1048</v>
      </c>
      <c r="D8" s="214">
        <v>81</v>
      </c>
      <c r="E8" s="215">
        <v>9.9630996309963096E-2</v>
      </c>
      <c r="F8" s="214">
        <v>48</v>
      </c>
      <c r="G8" s="215">
        <v>0.12371134020618557</v>
      </c>
      <c r="H8" s="214">
        <v>2</v>
      </c>
      <c r="I8" s="215">
        <v>4.0816326530612242E-2</v>
      </c>
      <c r="J8" s="7"/>
      <c r="K8" s="183" t="s">
        <v>148</v>
      </c>
      <c r="L8" s="221">
        <v>4185</v>
      </c>
      <c r="M8" s="215">
        <v>0.11681460391894155</v>
      </c>
      <c r="N8" s="221">
        <v>2565</v>
      </c>
      <c r="O8" s="215">
        <v>0.11499148211243612</v>
      </c>
      <c r="P8" s="221">
        <v>1445</v>
      </c>
      <c r="Q8" s="215">
        <v>0.12135718484924835</v>
      </c>
      <c r="R8" s="221">
        <v>175</v>
      </c>
      <c r="S8" s="215">
        <v>0.10849349039057657</v>
      </c>
      <c r="T8" s="7"/>
      <c r="U8" s="7"/>
      <c r="V8" s="7"/>
    </row>
    <row r="9" spans="1:22" ht="15" customHeight="1" x14ac:dyDescent="0.2">
      <c r="A9" s="216" t="s">
        <v>105</v>
      </c>
      <c r="B9" s="214">
        <v>1250</v>
      </c>
      <c r="C9" s="215">
        <v>1</v>
      </c>
      <c r="D9" s="214">
        <v>813</v>
      </c>
      <c r="E9" s="215">
        <v>1</v>
      </c>
      <c r="F9" s="214">
        <v>388</v>
      </c>
      <c r="G9" s="215">
        <v>1</v>
      </c>
      <c r="H9" s="214">
        <v>49</v>
      </c>
      <c r="I9" s="215">
        <v>1</v>
      </c>
      <c r="J9" s="40"/>
      <c r="K9" s="216" t="s">
        <v>105</v>
      </c>
      <c r="L9" s="221">
        <v>35826</v>
      </c>
      <c r="M9" s="215">
        <v>1</v>
      </c>
      <c r="N9" s="221">
        <v>22306</v>
      </c>
      <c r="O9" s="215">
        <v>1</v>
      </c>
      <c r="P9" s="221">
        <v>11907</v>
      </c>
      <c r="Q9" s="215">
        <v>1</v>
      </c>
      <c r="R9" s="221">
        <v>1613</v>
      </c>
      <c r="S9" s="215">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4" t="s">
        <v>4</v>
      </c>
      <c r="B11"/>
      <c r="C11"/>
      <c r="D11"/>
      <c r="E11"/>
      <c r="F11"/>
      <c r="G11"/>
      <c r="H11"/>
      <c r="I11"/>
      <c r="J11" s="64"/>
      <c r="K11" s="4" t="s">
        <v>4</v>
      </c>
      <c r="L11"/>
      <c r="M11"/>
      <c r="N11"/>
      <c r="O11"/>
      <c r="P11"/>
      <c r="Q11"/>
      <c r="R11"/>
      <c r="S11"/>
      <c r="T11" s="64"/>
      <c r="U11" s="64"/>
      <c r="V11" s="64"/>
    </row>
    <row r="12" spans="1:22" ht="15" customHeight="1" x14ac:dyDescent="0.25">
      <c r="A12" s="211"/>
      <c r="B12" s="209"/>
      <c r="C12" s="210"/>
      <c r="D12" s="122"/>
      <c r="E12" s="210"/>
      <c r="F12" s="113"/>
      <c r="G12" s="58"/>
      <c r="H12" s="113"/>
      <c r="I12" s="64"/>
      <c r="J12" s="64"/>
      <c r="K12" s="4" t="s">
        <v>193</v>
      </c>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156</v>
      </c>
      <c r="N15" s="991" t="s">
        <v>151</v>
      </c>
      <c r="O15" s="991" t="s">
        <v>152</v>
      </c>
      <c r="P15" s="210"/>
      <c r="Q15" s="113"/>
      <c r="R15" s="58"/>
      <c r="S15" s="113"/>
      <c r="T15" s="52"/>
      <c r="U15" s="52"/>
      <c r="V15" s="52"/>
    </row>
    <row r="16" spans="1:22" ht="22.5" customHeight="1" x14ac:dyDescent="0.2">
      <c r="A16" s="990"/>
      <c r="B16" s="990" t="s">
        <v>149</v>
      </c>
      <c r="C16" s="991" t="s">
        <v>150</v>
      </c>
      <c r="D16" s="991" t="s">
        <v>151</v>
      </c>
      <c r="E16" s="991" t="s">
        <v>152</v>
      </c>
      <c r="F16" s="113"/>
      <c r="G16" s="58"/>
      <c r="H16" s="113"/>
      <c r="I16" s="63"/>
      <c r="J16" s="63"/>
      <c r="K16" s="990"/>
      <c r="L16" s="990"/>
      <c r="M16" s="990"/>
      <c r="N16" s="990"/>
      <c r="O16" s="990"/>
      <c r="P16" s="210"/>
      <c r="Q16" s="113"/>
      <c r="R16" s="58"/>
      <c r="S16" s="113"/>
    </row>
    <row r="17" spans="1:20" s="5" customFormat="1" ht="15" customHeight="1" x14ac:dyDescent="0.25">
      <c r="A17" s="990"/>
      <c r="B17" s="990"/>
      <c r="C17" s="990"/>
      <c r="D17" s="990"/>
      <c r="E17" s="990"/>
      <c r="F17" s="113"/>
      <c r="G17" s="58"/>
      <c r="H17" s="113"/>
      <c r="I17" s="59"/>
      <c r="J17" s="59"/>
      <c r="K17" s="47" t="s">
        <v>147</v>
      </c>
      <c r="L17" s="222">
        <f>L7</f>
        <v>31641</v>
      </c>
      <c r="M17" s="222">
        <f>N7</f>
        <v>19741</v>
      </c>
      <c r="N17" s="222">
        <f>P7</f>
        <v>10462</v>
      </c>
      <c r="O17" s="222">
        <f>R7</f>
        <v>1438</v>
      </c>
      <c r="P17" s="210"/>
      <c r="Q17" s="113"/>
      <c r="R17" s="58"/>
      <c r="S17" s="113"/>
    </row>
    <row r="18" spans="1:20" s="5" customFormat="1" ht="15" customHeight="1" x14ac:dyDescent="0.25">
      <c r="A18" s="47" t="s">
        <v>147</v>
      </c>
      <c r="B18" s="218">
        <f>B7</f>
        <v>1119</v>
      </c>
      <c r="C18" s="218">
        <f>D7</f>
        <v>732</v>
      </c>
      <c r="D18" s="218">
        <f>F7</f>
        <v>340</v>
      </c>
      <c r="E18" s="218">
        <f>H7</f>
        <v>47</v>
      </c>
      <c r="F18" s="113"/>
      <c r="G18" s="58"/>
      <c r="H18" s="113"/>
      <c r="I18" s="65"/>
      <c r="J18" s="59"/>
      <c r="K18" s="47" t="s">
        <v>148</v>
      </c>
      <c r="L18" s="222">
        <f t="shared" ref="L18:L19" si="0">L8</f>
        <v>4185</v>
      </c>
      <c r="M18" s="222">
        <f t="shared" ref="M18:M19" si="1">N8</f>
        <v>2565</v>
      </c>
      <c r="N18" s="222">
        <f t="shared" ref="N18:N19" si="2">P8</f>
        <v>1445</v>
      </c>
      <c r="O18" s="222">
        <f t="shared" ref="O18:O19" si="3">R8</f>
        <v>175</v>
      </c>
      <c r="P18" s="210"/>
      <c r="Q18" s="113"/>
      <c r="R18" s="58"/>
      <c r="S18" s="113"/>
      <c r="T18" s="40"/>
    </row>
    <row r="19" spans="1:20" s="5" customFormat="1" ht="15" customHeight="1" x14ac:dyDescent="0.25">
      <c r="A19" s="47" t="s">
        <v>148</v>
      </c>
      <c r="B19" s="218">
        <f t="shared" ref="B19:B20" si="4">B8</f>
        <v>131</v>
      </c>
      <c r="C19" s="218">
        <f t="shared" ref="C19:C20" si="5">D8</f>
        <v>81</v>
      </c>
      <c r="D19" s="218">
        <f t="shared" ref="D19:D20" si="6">F8</f>
        <v>48</v>
      </c>
      <c r="E19" s="218">
        <f t="shared" ref="E19:E20" si="7">H8</f>
        <v>2</v>
      </c>
      <c r="F19" s="10"/>
      <c r="G19" s="10"/>
      <c r="H19" s="10"/>
      <c r="I19" s="14"/>
      <c r="J19" s="59"/>
      <c r="K19" s="219" t="s">
        <v>105</v>
      </c>
      <c r="L19" s="222">
        <f t="shared" si="0"/>
        <v>35826</v>
      </c>
      <c r="M19" s="222">
        <f t="shared" si="1"/>
        <v>22306</v>
      </c>
      <c r="N19" s="222">
        <f t="shared" si="2"/>
        <v>11907</v>
      </c>
      <c r="O19" s="222">
        <f t="shared" si="3"/>
        <v>1613</v>
      </c>
      <c r="P19" s="210"/>
      <c r="Q19" s="44"/>
      <c r="R19" s="44"/>
      <c r="S19" s="45"/>
      <c r="T19" s="45"/>
    </row>
    <row r="20" spans="1:20" s="5" customFormat="1" ht="15" customHeight="1" x14ac:dyDescent="0.25">
      <c r="A20" s="219" t="s">
        <v>105</v>
      </c>
      <c r="B20" s="218">
        <f t="shared" si="4"/>
        <v>1250</v>
      </c>
      <c r="C20" s="218">
        <f t="shared" si="5"/>
        <v>813</v>
      </c>
      <c r="D20" s="218">
        <f t="shared" si="6"/>
        <v>388</v>
      </c>
      <c r="E20" s="218">
        <f t="shared" si="7"/>
        <v>49</v>
      </c>
      <c r="F20" s="59"/>
      <c r="G20" s="59"/>
      <c r="H20" s="59"/>
      <c r="I20" s="7"/>
      <c r="J20" s="59"/>
      <c r="K20" s="59"/>
      <c r="L20" s="61"/>
      <c r="M20" s="59"/>
      <c r="N20" s="59"/>
      <c r="O20" s="59"/>
      <c r="P20" s="59"/>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F23" s="59"/>
      <c r="G23" s="59"/>
      <c r="H23" s="59"/>
      <c r="I23" s="59"/>
      <c r="J23" s="59"/>
      <c r="K23" s="59"/>
      <c r="L23" s="46"/>
      <c r="M23" s="46"/>
      <c r="N23" s="46"/>
      <c r="O23" s="42"/>
      <c r="P23" s="42"/>
      <c r="Q23" s="42"/>
      <c r="R23" s="42"/>
      <c r="S23" s="42"/>
      <c r="T23" s="42"/>
    </row>
    <row r="24" spans="1:20" s="5" customFormat="1" ht="19.5" customHeight="1" x14ac:dyDescent="0.25">
      <c r="F24" s="59"/>
      <c r="G24" s="59"/>
      <c r="H24" s="59"/>
      <c r="I24" s="59"/>
      <c r="J24" s="59"/>
      <c r="K24" s="59"/>
      <c r="L24" s="123"/>
      <c r="M24" s="127"/>
      <c r="N24" s="127"/>
      <c r="O24" s="128"/>
      <c r="P24" s="59"/>
      <c r="Q24" s="59"/>
      <c r="R24" s="59"/>
      <c r="S24" s="59"/>
    </row>
    <row r="25" spans="1:20" s="5" customFormat="1" ht="15" customHeight="1" x14ac:dyDescent="0.25">
      <c r="F25" s="59"/>
      <c r="G25" s="59"/>
      <c r="H25" s="59"/>
      <c r="I25" s="59"/>
      <c r="J25" s="59"/>
      <c r="K25" s="59"/>
      <c r="L25" s="125"/>
      <c r="M25" s="122"/>
      <c r="N25" s="122"/>
      <c r="O25" s="59"/>
      <c r="P25" s="59"/>
      <c r="Q25" s="59"/>
      <c r="R25" s="59"/>
      <c r="S25" s="59"/>
    </row>
    <row r="26" spans="1:20" s="5" customFormat="1" ht="15" customHeight="1" x14ac:dyDescent="0.25">
      <c r="F26" s="59"/>
      <c r="G26" s="59"/>
      <c r="H26" s="59"/>
      <c r="I26" s="59"/>
      <c r="J26" s="59"/>
      <c r="K26" s="59"/>
      <c r="L26" s="125"/>
      <c r="M26" s="122"/>
      <c r="N26" s="122"/>
      <c r="O26" s="59"/>
      <c r="P26" s="59"/>
      <c r="Q26" s="59"/>
      <c r="R26" s="59"/>
      <c r="S26" s="59"/>
    </row>
    <row r="27" spans="1:20" s="5" customFormat="1" ht="15" customHeight="1" x14ac:dyDescent="0.25">
      <c r="F27" s="59"/>
      <c r="G27" s="59"/>
      <c r="H27" s="59"/>
      <c r="I27" s="59"/>
      <c r="J27" s="59"/>
      <c r="K27" s="59"/>
      <c r="L27" s="82"/>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0" s="5" customFormat="1" ht="15" customHeight="1" x14ac:dyDescent="0.25">
      <c r="A30" s="4" t="s">
        <v>4</v>
      </c>
      <c r="B30" s="59"/>
      <c r="C30" s="59"/>
      <c r="D30" s="59"/>
      <c r="E30" s="59"/>
      <c r="F30" s="59"/>
      <c r="G30" s="59"/>
      <c r="H30" s="59"/>
      <c r="I30" s="59"/>
      <c r="J30" s="59"/>
      <c r="K30" s="4" t="s">
        <v>4</v>
      </c>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4" t="s">
        <v>193</v>
      </c>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
      <c r="A46" s="63"/>
      <c r="B46" s="63"/>
      <c r="C46" s="63"/>
      <c r="D46" s="63"/>
      <c r="E46" s="63"/>
      <c r="F46" s="63"/>
      <c r="G46" s="63"/>
      <c r="H46" s="63"/>
      <c r="I46" s="63"/>
      <c r="J46" s="63"/>
    </row>
    <row r="47" spans="1:20" ht="15" x14ac:dyDescent="0.25">
      <c r="A47" s="63"/>
      <c r="B47" s="63"/>
      <c r="C47" s="63"/>
      <c r="D47" s="63"/>
      <c r="E47" s="63"/>
      <c r="F47" s="63"/>
      <c r="G47" s="63"/>
      <c r="H47" s="921" t="s">
        <v>316</v>
      </c>
      <c r="I47" s="921"/>
      <c r="J47" s="921"/>
      <c r="R47" s="921" t="s">
        <v>316</v>
      </c>
      <c r="S47" s="921"/>
      <c r="T47" s="921"/>
    </row>
  </sheetData>
  <mergeCells count="28">
    <mergeCell ref="H1:J1"/>
    <mergeCell ref="R1:T1"/>
    <mergeCell ref="R47:T47"/>
    <mergeCell ref="H47:J47"/>
    <mergeCell ref="A16:A17"/>
    <mergeCell ref="B16:B17"/>
    <mergeCell ref="C16:C17"/>
    <mergeCell ref="D16:D17"/>
    <mergeCell ref="E16:E17"/>
    <mergeCell ref="K15:K16"/>
    <mergeCell ref="L15:L16"/>
    <mergeCell ref="M15:M16"/>
    <mergeCell ref="N15:N16"/>
    <mergeCell ref="O15:O16"/>
    <mergeCell ref="A2:I2"/>
    <mergeCell ref="K2:S2"/>
    <mergeCell ref="A4:A6"/>
    <mergeCell ref="B4:C5"/>
    <mergeCell ref="D4:I4"/>
    <mergeCell ref="K4:K6"/>
    <mergeCell ref="L4:M5"/>
    <mergeCell ref="N4:S4"/>
    <mergeCell ref="D5:E5"/>
    <mergeCell ref="F5:G5"/>
    <mergeCell ref="H5:I5"/>
    <mergeCell ref="N5:O5"/>
    <mergeCell ref="P5:Q5"/>
    <mergeCell ref="R5:S5"/>
  </mergeCells>
  <hyperlinks>
    <hyperlink ref="H1:J1" location="Inhalt_Jugendliche!A1" display="zurück zur Übersicht"/>
    <hyperlink ref="R1:T1" location="Inhalt_Jugendliche!A1" display="zurück zur Übersicht"/>
    <hyperlink ref="R47:T47" location="Inhalt_Jugendliche!A1" display="zurück zur Übersicht"/>
    <hyperlink ref="H47:J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70" zoomScaleNormal="100" zoomScalePageLayoutView="70" workbookViewId="0">
      <selection activeCell="A2" sqref="A2:I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5">
      <c r="A2" s="996" t="s">
        <v>302</v>
      </c>
      <c r="B2" s="996"/>
      <c r="C2" s="996"/>
      <c r="D2" s="996"/>
      <c r="E2" s="996"/>
      <c r="F2" s="996"/>
      <c r="G2" s="996"/>
      <c r="H2" s="996"/>
      <c r="I2" s="997"/>
      <c r="J2" s="53"/>
      <c r="K2" s="996" t="s">
        <v>300</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287" t="s">
        <v>0</v>
      </c>
      <c r="C6" s="287" t="s">
        <v>1</v>
      </c>
      <c r="D6" s="287" t="s">
        <v>0</v>
      </c>
      <c r="E6" s="287" t="s">
        <v>1</v>
      </c>
      <c r="F6" s="287" t="s">
        <v>0</v>
      </c>
      <c r="G6" s="287" t="s">
        <v>1</v>
      </c>
      <c r="H6" s="287" t="s">
        <v>0</v>
      </c>
      <c r="I6" s="287" t="s">
        <v>1</v>
      </c>
      <c r="J6" s="7"/>
      <c r="K6" s="999"/>
      <c r="L6" s="287" t="s">
        <v>0</v>
      </c>
      <c r="M6" s="287" t="s">
        <v>1</v>
      </c>
      <c r="N6" s="287" t="s">
        <v>0</v>
      </c>
      <c r="O6" s="287" t="s">
        <v>1</v>
      </c>
      <c r="P6" s="287" t="s">
        <v>0</v>
      </c>
      <c r="Q6" s="287" t="s">
        <v>1</v>
      </c>
      <c r="R6" s="287" t="s">
        <v>0</v>
      </c>
      <c r="S6" s="287" t="s">
        <v>1</v>
      </c>
      <c r="T6" s="7"/>
      <c r="U6" s="7"/>
      <c r="V6" s="7"/>
    </row>
    <row r="7" spans="1:22" ht="15" customHeight="1" x14ac:dyDescent="0.2">
      <c r="A7" s="183" t="s">
        <v>147</v>
      </c>
      <c r="B7" s="214">
        <v>1202</v>
      </c>
      <c r="C7" s="215">
        <v>0.90854119425547997</v>
      </c>
      <c r="D7" s="214">
        <v>792</v>
      </c>
      <c r="E7" s="215">
        <v>0.90307867730900793</v>
      </c>
      <c r="F7" s="214">
        <v>364</v>
      </c>
      <c r="G7" s="215">
        <v>0.92385786802030456</v>
      </c>
      <c r="H7" s="214">
        <v>46</v>
      </c>
      <c r="I7" s="215">
        <v>0.88461538461538458</v>
      </c>
      <c r="J7" s="7"/>
      <c r="K7" s="183" t="s">
        <v>147</v>
      </c>
      <c r="L7" s="214">
        <v>32233</v>
      </c>
      <c r="M7" s="215">
        <v>0.88547332564144832</v>
      </c>
      <c r="N7" s="214">
        <v>20264</v>
      </c>
      <c r="O7" s="215">
        <v>0.88427299703264095</v>
      </c>
      <c r="P7" s="214">
        <v>10690</v>
      </c>
      <c r="Q7" s="215">
        <v>0.88743151253528141</v>
      </c>
      <c r="R7" s="214">
        <v>1279</v>
      </c>
      <c r="S7" s="215">
        <v>0.8881944444444444</v>
      </c>
      <c r="T7" s="7"/>
      <c r="U7" s="7"/>
      <c r="V7" s="7"/>
    </row>
    <row r="8" spans="1:22" ht="15" customHeight="1" x14ac:dyDescent="0.2">
      <c r="A8" s="183" t="s">
        <v>148</v>
      </c>
      <c r="B8" s="214">
        <v>121</v>
      </c>
      <c r="C8" s="215">
        <v>9.1458805744520033E-2</v>
      </c>
      <c r="D8" s="214">
        <v>85</v>
      </c>
      <c r="E8" s="215">
        <v>9.6921322690992018E-2</v>
      </c>
      <c r="F8" s="214">
        <v>30</v>
      </c>
      <c r="G8" s="215">
        <v>7.6142131979695438E-2</v>
      </c>
      <c r="H8" s="214">
        <v>6</v>
      </c>
      <c r="I8" s="215">
        <v>0</v>
      </c>
      <c r="J8" s="7"/>
      <c r="K8" s="183" t="s">
        <v>148</v>
      </c>
      <c r="L8" s="214">
        <v>4169</v>
      </c>
      <c r="M8" s="215">
        <v>0.11452667435855172</v>
      </c>
      <c r="N8" s="214">
        <v>2652</v>
      </c>
      <c r="O8" s="215">
        <v>0.11572700296735905</v>
      </c>
      <c r="P8" s="214">
        <v>1356</v>
      </c>
      <c r="Q8" s="215">
        <v>0.11256848746471858</v>
      </c>
      <c r="R8" s="214">
        <v>161</v>
      </c>
      <c r="S8" s="215">
        <v>0</v>
      </c>
      <c r="T8" s="7"/>
      <c r="U8" s="7"/>
      <c r="V8" s="7"/>
    </row>
    <row r="9" spans="1:22" ht="15" customHeight="1" x14ac:dyDescent="0.2">
      <c r="A9" s="216" t="s">
        <v>105</v>
      </c>
      <c r="B9" s="214">
        <v>1323</v>
      </c>
      <c r="C9" s="215">
        <v>1</v>
      </c>
      <c r="D9" s="214">
        <v>877</v>
      </c>
      <c r="E9" s="215">
        <v>1</v>
      </c>
      <c r="F9" s="214">
        <v>394</v>
      </c>
      <c r="G9" s="215">
        <v>1</v>
      </c>
      <c r="H9" s="214">
        <v>52</v>
      </c>
      <c r="I9" s="215">
        <v>1</v>
      </c>
      <c r="J9" s="40"/>
      <c r="K9" s="216" t="s">
        <v>105</v>
      </c>
      <c r="L9" s="214">
        <v>36402</v>
      </c>
      <c r="M9" s="215">
        <v>1</v>
      </c>
      <c r="N9" s="214">
        <v>22916</v>
      </c>
      <c r="O9" s="215">
        <v>1</v>
      </c>
      <c r="P9" s="214">
        <v>12046</v>
      </c>
      <c r="Q9" s="215">
        <v>1</v>
      </c>
      <c r="R9" s="214">
        <v>1440</v>
      </c>
      <c r="S9" s="215">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4" t="s">
        <v>4</v>
      </c>
      <c r="B11"/>
      <c r="C11"/>
      <c r="D11"/>
      <c r="E11"/>
      <c r="F11"/>
      <c r="G11"/>
      <c r="H11"/>
      <c r="I11"/>
      <c r="J11" s="64"/>
      <c r="K11" s="4" t="s">
        <v>4</v>
      </c>
      <c r="L11"/>
      <c r="M11"/>
      <c r="N11"/>
      <c r="O11"/>
      <c r="P11"/>
      <c r="Q11"/>
      <c r="R11"/>
      <c r="S11"/>
      <c r="T11" s="64"/>
      <c r="U11" s="64"/>
      <c r="V11" s="64"/>
    </row>
    <row r="12" spans="1:22" ht="15" customHeight="1" x14ac:dyDescent="0.25">
      <c r="A12" s="211"/>
      <c r="B12" s="209"/>
      <c r="C12" s="210"/>
      <c r="D12" s="122"/>
      <c r="E12" s="210"/>
      <c r="F12" s="113"/>
      <c r="G12" s="58"/>
      <c r="H12" s="113"/>
      <c r="I12" s="64"/>
      <c r="J12" s="64"/>
      <c r="K12" s="4" t="s">
        <v>193</v>
      </c>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156</v>
      </c>
      <c r="N15" s="991" t="s">
        <v>151</v>
      </c>
      <c r="O15" s="991" t="s">
        <v>152</v>
      </c>
      <c r="P15" s="210"/>
      <c r="Q15" s="113"/>
      <c r="R15" s="58"/>
      <c r="S15" s="113"/>
      <c r="T15" s="52"/>
      <c r="U15" s="52"/>
      <c r="V15" s="52"/>
    </row>
    <row r="16" spans="1:22" ht="22.5" customHeight="1" x14ac:dyDescent="0.2">
      <c r="A16" s="990"/>
      <c r="B16" s="990" t="s">
        <v>149</v>
      </c>
      <c r="C16" s="991" t="s">
        <v>150</v>
      </c>
      <c r="D16" s="991" t="s">
        <v>151</v>
      </c>
      <c r="E16" s="991" t="s">
        <v>152</v>
      </c>
      <c r="F16" s="113"/>
      <c r="G16" s="58"/>
      <c r="H16" s="113"/>
      <c r="I16" s="63"/>
      <c r="J16" s="63"/>
      <c r="K16" s="990"/>
      <c r="L16" s="990"/>
      <c r="M16" s="990"/>
      <c r="N16" s="990"/>
      <c r="O16" s="990"/>
      <c r="P16" s="210"/>
      <c r="Q16" s="113"/>
      <c r="R16" s="58"/>
      <c r="S16" s="113"/>
    </row>
    <row r="17" spans="1:20" s="5" customFormat="1" ht="15" customHeight="1" x14ac:dyDescent="0.25">
      <c r="A17" s="990"/>
      <c r="B17" s="990"/>
      <c r="C17" s="990"/>
      <c r="D17" s="990"/>
      <c r="E17" s="990"/>
      <c r="F17" s="113"/>
      <c r="G17" s="58"/>
      <c r="H17" s="113"/>
      <c r="I17" s="59"/>
      <c r="J17" s="59"/>
      <c r="K17" s="47" t="s">
        <v>147</v>
      </c>
      <c r="L17" s="222">
        <f>L7</f>
        <v>32233</v>
      </c>
      <c r="M17" s="222">
        <f>N7</f>
        <v>20264</v>
      </c>
      <c r="N17" s="222">
        <f>P7</f>
        <v>10690</v>
      </c>
      <c r="O17" s="222">
        <f>R7</f>
        <v>1279</v>
      </c>
      <c r="P17" s="210"/>
      <c r="Q17" s="113"/>
      <c r="R17" s="58"/>
      <c r="S17" s="113"/>
    </row>
    <row r="18" spans="1:20" s="5" customFormat="1" ht="15" customHeight="1" x14ac:dyDescent="0.25">
      <c r="A18" s="47" t="s">
        <v>147</v>
      </c>
      <c r="B18" s="218">
        <f>B7</f>
        <v>1202</v>
      </c>
      <c r="C18" s="218">
        <f>D7</f>
        <v>792</v>
      </c>
      <c r="D18" s="218">
        <f>F7</f>
        <v>364</v>
      </c>
      <c r="E18" s="218">
        <f>H7</f>
        <v>46</v>
      </c>
      <c r="F18" s="113"/>
      <c r="G18" s="58"/>
      <c r="H18" s="113"/>
      <c r="I18" s="65"/>
      <c r="J18" s="59"/>
      <c r="K18" s="47" t="s">
        <v>148</v>
      </c>
      <c r="L18" s="222">
        <f t="shared" ref="L18:L19" si="0">L8</f>
        <v>4169</v>
      </c>
      <c r="M18" s="222">
        <f t="shared" ref="M18:M19" si="1">N8</f>
        <v>2652</v>
      </c>
      <c r="N18" s="222">
        <f t="shared" ref="N18:N19" si="2">P8</f>
        <v>1356</v>
      </c>
      <c r="O18" s="222">
        <f t="shared" ref="O18:O19" si="3">R8</f>
        <v>161</v>
      </c>
      <c r="P18" s="210"/>
      <c r="Q18" s="113"/>
      <c r="R18" s="58"/>
      <c r="S18" s="113"/>
      <c r="T18" s="40"/>
    </row>
    <row r="19" spans="1:20" s="5" customFormat="1" ht="15" customHeight="1" x14ac:dyDescent="0.25">
      <c r="A19" s="47" t="s">
        <v>148</v>
      </c>
      <c r="B19" s="218">
        <f t="shared" ref="B19:B20" si="4">B8</f>
        <v>121</v>
      </c>
      <c r="C19" s="218">
        <f t="shared" ref="C19:C20" si="5">D8</f>
        <v>85</v>
      </c>
      <c r="D19" s="218">
        <f t="shared" ref="D19:D20" si="6">F8</f>
        <v>30</v>
      </c>
      <c r="E19" s="218">
        <f t="shared" ref="E19:E20" si="7">H8</f>
        <v>6</v>
      </c>
      <c r="F19" s="10"/>
      <c r="G19" s="10"/>
      <c r="H19" s="10"/>
      <c r="I19" s="14"/>
      <c r="J19" s="59"/>
      <c r="K19" s="219" t="s">
        <v>105</v>
      </c>
      <c r="L19" s="222">
        <f t="shared" si="0"/>
        <v>36402</v>
      </c>
      <c r="M19" s="222">
        <f t="shared" si="1"/>
        <v>22916</v>
      </c>
      <c r="N19" s="222">
        <f t="shared" si="2"/>
        <v>12046</v>
      </c>
      <c r="O19" s="222">
        <f t="shared" si="3"/>
        <v>1440</v>
      </c>
      <c r="P19" s="210"/>
      <c r="Q19" s="44"/>
      <c r="R19" s="44"/>
      <c r="S19" s="45"/>
      <c r="T19" s="45"/>
    </row>
    <row r="20" spans="1:20" s="5" customFormat="1" ht="15" customHeight="1" x14ac:dyDescent="0.25">
      <c r="A20" s="219" t="s">
        <v>105</v>
      </c>
      <c r="B20" s="218">
        <f t="shared" si="4"/>
        <v>1323</v>
      </c>
      <c r="C20" s="218">
        <f t="shared" si="5"/>
        <v>877</v>
      </c>
      <c r="D20" s="218">
        <f t="shared" si="6"/>
        <v>394</v>
      </c>
      <c r="E20" s="218">
        <f t="shared" si="7"/>
        <v>52</v>
      </c>
      <c r="F20" s="59"/>
      <c r="G20" s="59"/>
      <c r="H20" s="59"/>
      <c r="I20" s="7"/>
      <c r="J20" s="59"/>
      <c r="K20" s="59"/>
      <c r="L20" s="61"/>
      <c r="M20" s="59"/>
      <c r="N20" s="59"/>
      <c r="O20" s="59"/>
      <c r="P20" s="59"/>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F23" s="59"/>
      <c r="G23" s="59"/>
      <c r="H23" s="59"/>
      <c r="I23" s="59"/>
      <c r="J23" s="59"/>
      <c r="K23" s="59"/>
      <c r="L23" s="46"/>
      <c r="M23" s="46"/>
      <c r="N23" s="46"/>
      <c r="O23" s="42"/>
      <c r="P23" s="42"/>
      <c r="Q23" s="42"/>
      <c r="R23" s="42"/>
      <c r="S23" s="42"/>
      <c r="T23" s="42"/>
    </row>
    <row r="24" spans="1:20" s="5" customFormat="1" ht="19.5" customHeight="1" x14ac:dyDescent="0.25">
      <c r="F24" s="59"/>
      <c r="G24" s="59"/>
      <c r="H24" s="59"/>
      <c r="I24" s="59"/>
      <c r="J24" s="59"/>
      <c r="K24" s="59"/>
      <c r="L24" s="123"/>
      <c r="M24" s="127"/>
      <c r="N24" s="127"/>
      <c r="O24" s="128"/>
      <c r="P24" s="59"/>
      <c r="Q24" s="59"/>
      <c r="R24" s="59"/>
      <c r="S24" s="59"/>
    </row>
    <row r="25" spans="1:20" s="5" customFormat="1" ht="15" customHeight="1" x14ac:dyDescent="0.25">
      <c r="F25" s="59"/>
      <c r="G25" s="59"/>
      <c r="H25" s="59"/>
      <c r="I25" s="59"/>
      <c r="J25" s="59"/>
      <c r="K25" s="59"/>
      <c r="L25" s="125"/>
      <c r="M25" s="122"/>
      <c r="N25" s="122"/>
      <c r="O25" s="59"/>
      <c r="P25" s="59"/>
      <c r="Q25" s="59"/>
      <c r="R25" s="59"/>
      <c r="S25" s="59"/>
    </row>
    <row r="26" spans="1:20" s="5" customFormat="1" ht="15" customHeight="1" x14ac:dyDescent="0.25">
      <c r="F26" s="59"/>
      <c r="G26" s="59"/>
      <c r="H26" s="59"/>
      <c r="I26" s="59"/>
      <c r="J26" s="59"/>
      <c r="K26" s="59"/>
      <c r="L26" s="125"/>
      <c r="M26" s="122"/>
      <c r="N26" s="122"/>
      <c r="O26" s="59"/>
      <c r="P26" s="59"/>
      <c r="Q26" s="59"/>
      <c r="R26" s="59"/>
      <c r="S26" s="59"/>
    </row>
    <row r="27" spans="1:20" s="5" customFormat="1" ht="15" customHeight="1" x14ac:dyDescent="0.25">
      <c r="F27" s="59"/>
      <c r="G27" s="59"/>
      <c r="H27" s="59"/>
      <c r="I27" s="59"/>
      <c r="J27" s="59"/>
      <c r="K27" s="59"/>
      <c r="L27" s="286"/>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0" s="5" customFormat="1" ht="15" customHeight="1" x14ac:dyDescent="0.25">
      <c r="A30" s="4" t="s">
        <v>4</v>
      </c>
      <c r="B30" s="59"/>
      <c r="C30" s="59"/>
      <c r="D30" s="59"/>
      <c r="E30" s="59"/>
      <c r="F30" s="59"/>
      <c r="G30" s="59"/>
      <c r="H30" s="59"/>
      <c r="I30" s="59"/>
      <c r="J30" s="59"/>
      <c r="K30" s="4" t="s">
        <v>4</v>
      </c>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4" t="s">
        <v>193</v>
      </c>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
      <c r="A46" s="63"/>
      <c r="B46" s="63"/>
      <c r="C46" s="63"/>
      <c r="D46" s="63"/>
      <c r="E46" s="63"/>
      <c r="F46" s="63"/>
      <c r="G46" s="63"/>
      <c r="H46" s="63"/>
      <c r="I46" s="63"/>
      <c r="J46" s="63"/>
    </row>
    <row r="47" spans="1:20" ht="15" x14ac:dyDescent="0.25">
      <c r="A47" s="63"/>
      <c r="B47" s="63"/>
      <c r="C47" s="63"/>
      <c r="D47" s="63"/>
      <c r="E47" s="63"/>
      <c r="F47" s="63"/>
      <c r="G47" s="63"/>
      <c r="H47" s="921" t="s">
        <v>316</v>
      </c>
      <c r="I47" s="921"/>
      <c r="J47" s="921"/>
      <c r="R47" s="921" t="s">
        <v>316</v>
      </c>
      <c r="S47" s="921"/>
      <c r="T47" s="921"/>
    </row>
  </sheetData>
  <mergeCells count="28">
    <mergeCell ref="H1:J1"/>
    <mergeCell ref="R1:T1"/>
    <mergeCell ref="R47:T47"/>
    <mergeCell ref="H47:J47"/>
    <mergeCell ref="A2:I2"/>
    <mergeCell ref="K2:S2"/>
    <mergeCell ref="A4:A6"/>
    <mergeCell ref="B4:C5"/>
    <mergeCell ref="D4:I4"/>
    <mergeCell ref="K4:K6"/>
    <mergeCell ref="L4:M5"/>
    <mergeCell ref="N4:S4"/>
    <mergeCell ref="D5:E5"/>
    <mergeCell ref="F5:G5"/>
    <mergeCell ref="H5:I5"/>
    <mergeCell ref="N5:O5"/>
    <mergeCell ref="P5:Q5"/>
    <mergeCell ref="R5:S5"/>
    <mergeCell ref="K15:K16"/>
    <mergeCell ref="L15:L16"/>
    <mergeCell ref="M15:M16"/>
    <mergeCell ref="N15:N16"/>
    <mergeCell ref="O15:O16"/>
    <mergeCell ref="A16:A17"/>
    <mergeCell ref="B16:B17"/>
    <mergeCell ref="C16:C17"/>
    <mergeCell ref="D16:D17"/>
    <mergeCell ref="E16:E17"/>
  </mergeCells>
  <hyperlinks>
    <hyperlink ref="H1:J1" location="Inhalt_Jugendliche!A1" display="zurück zur Übersicht"/>
    <hyperlink ref="R1:T1" location="Inhalt_Jugendliche!A1" display="zurück zur Übersicht"/>
    <hyperlink ref="R47:T47" location="Inhalt_Jugendliche!A1" display="zurück zur Übersicht"/>
    <hyperlink ref="H47:J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70" zoomScaleNormal="100" zoomScalePageLayoutView="70" workbookViewId="0">
      <selection activeCell="A2" sqref="A2:I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5">
      <c r="A2" s="996" t="s">
        <v>308</v>
      </c>
      <c r="B2" s="996"/>
      <c r="C2" s="996"/>
      <c r="D2" s="996"/>
      <c r="E2" s="996"/>
      <c r="F2" s="996"/>
      <c r="G2" s="996"/>
      <c r="H2" s="996"/>
      <c r="I2" s="997"/>
      <c r="J2" s="53"/>
      <c r="K2" s="996" t="s">
        <v>309</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287" t="s">
        <v>0</v>
      </c>
      <c r="C6" s="287" t="s">
        <v>1</v>
      </c>
      <c r="D6" s="287" t="s">
        <v>0</v>
      </c>
      <c r="E6" s="287" t="s">
        <v>1</v>
      </c>
      <c r="F6" s="287" t="s">
        <v>0</v>
      </c>
      <c r="G6" s="287" t="s">
        <v>1</v>
      </c>
      <c r="H6" s="287" t="s">
        <v>0</v>
      </c>
      <c r="I6" s="287" t="s">
        <v>1</v>
      </c>
      <c r="J6" s="7"/>
      <c r="K6" s="999"/>
      <c r="L6" s="287" t="s">
        <v>0</v>
      </c>
      <c r="M6" s="287" t="s">
        <v>1</v>
      </c>
      <c r="N6" s="287" t="s">
        <v>0</v>
      </c>
      <c r="O6" s="287" t="s">
        <v>1</v>
      </c>
      <c r="P6" s="287" t="s">
        <v>0</v>
      </c>
      <c r="Q6" s="287" t="s">
        <v>1</v>
      </c>
      <c r="R6" s="287" t="s">
        <v>0</v>
      </c>
      <c r="S6" s="287" t="s">
        <v>1</v>
      </c>
      <c r="T6" s="7"/>
      <c r="U6" s="7"/>
      <c r="V6" s="7"/>
    </row>
    <row r="7" spans="1:22" ht="15" customHeight="1" x14ac:dyDescent="0.2">
      <c r="A7" s="183" t="s">
        <v>147</v>
      </c>
      <c r="B7" s="345">
        <v>1092</v>
      </c>
      <c r="C7" s="346">
        <v>0.89434889434889431</v>
      </c>
      <c r="D7" s="345">
        <v>734</v>
      </c>
      <c r="E7" s="346">
        <v>0.90171990171990168</v>
      </c>
      <c r="F7" s="345">
        <v>303</v>
      </c>
      <c r="G7" s="346">
        <v>0.87826086956521743</v>
      </c>
      <c r="H7" s="345">
        <v>55</v>
      </c>
      <c r="I7" s="346">
        <v>0.88709677419354838</v>
      </c>
      <c r="J7" s="7"/>
      <c r="K7" s="183" t="s">
        <v>147</v>
      </c>
      <c r="L7" s="348">
        <v>31122</v>
      </c>
      <c r="M7" s="118">
        <v>0.88727334929866575</v>
      </c>
      <c r="N7" s="348">
        <v>19247</v>
      </c>
      <c r="O7" s="118">
        <v>0.88394415357766143</v>
      </c>
      <c r="P7" s="348">
        <v>10199</v>
      </c>
      <c r="Q7" s="118">
        <v>0.89323874583990193</v>
      </c>
      <c r="R7" s="348">
        <v>1676</v>
      </c>
      <c r="S7" s="118">
        <v>0.88959660297239918</v>
      </c>
      <c r="T7" s="7"/>
      <c r="U7" s="7"/>
      <c r="V7" s="7"/>
    </row>
    <row r="8" spans="1:22" ht="15" customHeight="1" x14ac:dyDescent="0.2">
      <c r="A8" s="183" t="s">
        <v>148</v>
      </c>
      <c r="B8" s="345">
        <v>129</v>
      </c>
      <c r="C8" s="346">
        <v>0.10565110565110565</v>
      </c>
      <c r="D8" s="345">
        <v>80</v>
      </c>
      <c r="E8" s="346">
        <v>9.8280098280098274E-2</v>
      </c>
      <c r="F8" s="345">
        <v>42</v>
      </c>
      <c r="G8" s="346">
        <v>0.12173913043478261</v>
      </c>
      <c r="H8" s="345">
        <v>7</v>
      </c>
      <c r="I8" s="346">
        <v>0.11290322580645161</v>
      </c>
      <c r="J8" s="7"/>
      <c r="K8" s="183" t="s">
        <v>148</v>
      </c>
      <c r="L8" s="348">
        <v>3954</v>
      </c>
      <c r="M8" s="118">
        <v>0.11272665070133425</v>
      </c>
      <c r="N8" s="348">
        <v>2527</v>
      </c>
      <c r="O8" s="118">
        <v>0.11605584642233857</v>
      </c>
      <c r="P8" s="348">
        <v>1219</v>
      </c>
      <c r="Q8" s="118">
        <v>0.10676125416009809</v>
      </c>
      <c r="R8" s="348">
        <v>208</v>
      </c>
      <c r="S8" s="118">
        <v>0.11040339702760085</v>
      </c>
      <c r="T8" s="7"/>
      <c r="U8" s="7"/>
      <c r="V8" s="7"/>
    </row>
    <row r="9" spans="1:22" ht="15" customHeight="1" x14ac:dyDescent="0.2">
      <c r="A9" s="216" t="s">
        <v>105</v>
      </c>
      <c r="B9" s="345">
        <v>1221</v>
      </c>
      <c r="C9" s="346">
        <v>1</v>
      </c>
      <c r="D9" s="345">
        <v>814</v>
      </c>
      <c r="E9" s="346">
        <v>1</v>
      </c>
      <c r="F9" s="345">
        <v>345</v>
      </c>
      <c r="G9" s="346">
        <v>1</v>
      </c>
      <c r="H9" s="345">
        <v>62</v>
      </c>
      <c r="I9" s="346">
        <v>1</v>
      </c>
      <c r="J9" s="40"/>
      <c r="K9" s="216" t="s">
        <v>105</v>
      </c>
      <c r="L9" s="348">
        <v>35076</v>
      </c>
      <c r="M9" s="118">
        <v>1</v>
      </c>
      <c r="N9" s="348">
        <v>21774</v>
      </c>
      <c r="O9" s="118">
        <v>1</v>
      </c>
      <c r="P9" s="348">
        <v>11418</v>
      </c>
      <c r="Q9" s="118">
        <v>1</v>
      </c>
      <c r="R9" s="348">
        <v>1884</v>
      </c>
      <c r="S9" s="118">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4" t="s">
        <v>4</v>
      </c>
      <c r="B11"/>
      <c r="C11"/>
      <c r="D11"/>
      <c r="E11"/>
      <c r="F11"/>
      <c r="G11"/>
      <c r="H11"/>
      <c r="I11"/>
      <c r="J11" s="64"/>
      <c r="K11" s="4" t="s">
        <v>4</v>
      </c>
      <c r="L11"/>
      <c r="M11"/>
      <c r="N11"/>
      <c r="O11"/>
      <c r="P11"/>
      <c r="Q11"/>
      <c r="R11"/>
      <c r="S11"/>
      <c r="T11" s="64"/>
      <c r="U11" s="64"/>
      <c r="V11" s="64"/>
    </row>
    <row r="12" spans="1:22" ht="15" customHeight="1" x14ac:dyDescent="0.25">
      <c r="A12" s="211"/>
      <c r="B12" s="209"/>
      <c r="C12" s="210"/>
      <c r="D12" s="122"/>
      <c r="E12" s="210"/>
      <c r="F12" s="113"/>
      <c r="G12" s="58"/>
      <c r="H12" s="113"/>
      <c r="I12" s="64"/>
      <c r="J12" s="64"/>
      <c r="K12" s="4" t="s">
        <v>193</v>
      </c>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156</v>
      </c>
      <c r="N15" s="991" t="s">
        <v>151</v>
      </c>
      <c r="O15" s="991" t="s">
        <v>152</v>
      </c>
      <c r="P15" s="210"/>
      <c r="Q15" s="113"/>
      <c r="R15" s="58"/>
      <c r="S15" s="113"/>
      <c r="T15" s="52"/>
      <c r="U15" s="52"/>
      <c r="V15" s="52"/>
    </row>
    <row r="16" spans="1:22" ht="22.5" customHeight="1" x14ac:dyDescent="0.2">
      <c r="A16" s="990"/>
      <c r="B16" s="990" t="s">
        <v>149</v>
      </c>
      <c r="C16" s="991" t="s">
        <v>150</v>
      </c>
      <c r="D16" s="991" t="s">
        <v>151</v>
      </c>
      <c r="E16" s="991" t="s">
        <v>152</v>
      </c>
      <c r="F16" s="113"/>
      <c r="G16" s="58"/>
      <c r="H16" s="113"/>
      <c r="I16" s="63"/>
      <c r="J16" s="63"/>
      <c r="K16" s="990"/>
      <c r="L16" s="990"/>
      <c r="M16" s="990"/>
      <c r="N16" s="990"/>
      <c r="O16" s="990"/>
      <c r="P16" s="210"/>
      <c r="Q16" s="113"/>
      <c r="R16" s="58"/>
      <c r="S16" s="113"/>
    </row>
    <row r="17" spans="1:20" s="5" customFormat="1" ht="15" customHeight="1" x14ac:dyDescent="0.25">
      <c r="A17" s="990"/>
      <c r="B17" s="990"/>
      <c r="C17" s="990"/>
      <c r="D17" s="990"/>
      <c r="E17" s="990"/>
      <c r="F17" s="113"/>
      <c r="G17" s="58"/>
      <c r="H17" s="113"/>
      <c r="I17" s="59"/>
      <c r="J17" s="59"/>
      <c r="K17" s="47" t="s">
        <v>147</v>
      </c>
      <c r="L17" s="222">
        <f>L7</f>
        <v>31122</v>
      </c>
      <c r="M17" s="222">
        <f>N7</f>
        <v>19247</v>
      </c>
      <c r="N17" s="222">
        <f>P7</f>
        <v>10199</v>
      </c>
      <c r="O17" s="222">
        <f>R7</f>
        <v>1676</v>
      </c>
      <c r="P17" s="210"/>
      <c r="Q17" s="113"/>
      <c r="R17" s="58"/>
      <c r="S17" s="113"/>
    </row>
    <row r="18" spans="1:20" s="5" customFormat="1" ht="15" customHeight="1" x14ac:dyDescent="0.25">
      <c r="A18" s="47" t="s">
        <v>147</v>
      </c>
      <c r="B18" s="218">
        <f>B7</f>
        <v>1092</v>
      </c>
      <c r="C18" s="218">
        <f>D7</f>
        <v>734</v>
      </c>
      <c r="D18" s="218">
        <f>F7</f>
        <v>303</v>
      </c>
      <c r="E18" s="218">
        <f>H7</f>
        <v>55</v>
      </c>
      <c r="F18" s="113"/>
      <c r="G18" s="58"/>
      <c r="H18" s="113"/>
      <c r="I18" s="65"/>
      <c r="J18" s="59"/>
      <c r="K18" s="47" t="s">
        <v>148</v>
      </c>
      <c r="L18" s="222">
        <f t="shared" ref="L18:L19" si="0">L8</f>
        <v>3954</v>
      </c>
      <c r="M18" s="222">
        <f t="shared" ref="M18:M19" si="1">N8</f>
        <v>2527</v>
      </c>
      <c r="N18" s="222">
        <f t="shared" ref="N18:N19" si="2">P8</f>
        <v>1219</v>
      </c>
      <c r="O18" s="222">
        <f t="shared" ref="O18:O19" si="3">R8</f>
        <v>208</v>
      </c>
      <c r="P18" s="210"/>
      <c r="Q18" s="113"/>
      <c r="R18" s="58"/>
      <c r="S18" s="113"/>
      <c r="T18" s="40"/>
    </row>
    <row r="19" spans="1:20" s="5" customFormat="1" ht="15" customHeight="1" x14ac:dyDescent="0.25">
      <c r="A19" s="47" t="s">
        <v>148</v>
      </c>
      <c r="B19" s="218">
        <f t="shared" ref="B19:B20" si="4">B8</f>
        <v>129</v>
      </c>
      <c r="C19" s="218">
        <f t="shared" ref="C19:C20" si="5">D8</f>
        <v>80</v>
      </c>
      <c r="D19" s="218">
        <f t="shared" ref="D19:D20" si="6">F8</f>
        <v>42</v>
      </c>
      <c r="E19" s="218">
        <f t="shared" ref="E19:E20" si="7">H8</f>
        <v>7</v>
      </c>
      <c r="F19" s="10"/>
      <c r="G19" s="10"/>
      <c r="H19" s="10"/>
      <c r="I19" s="14"/>
      <c r="J19" s="59"/>
      <c r="K19" s="219" t="s">
        <v>105</v>
      </c>
      <c r="L19" s="222">
        <f t="shared" si="0"/>
        <v>35076</v>
      </c>
      <c r="M19" s="222">
        <f t="shared" si="1"/>
        <v>21774</v>
      </c>
      <c r="N19" s="222">
        <f t="shared" si="2"/>
        <v>11418</v>
      </c>
      <c r="O19" s="222">
        <f t="shared" si="3"/>
        <v>1884</v>
      </c>
      <c r="P19" s="210"/>
      <c r="Q19" s="44"/>
      <c r="R19" s="44"/>
      <c r="S19" s="45"/>
      <c r="T19" s="45"/>
    </row>
    <row r="20" spans="1:20" s="5" customFormat="1" ht="15" customHeight="1" x14ac:dyDescent="0.25">
      <c r="A20" s="219" t="s">
        <v>105</v>
      </c>
      <c r="B20" s="218">
        <f t="shared" si="4"/>
        <v>1221</v>
      </c>
      <c r="C20" s="218">
        <f t="shared" si="5"/>
        <v>814</v>
      </c>
      <c r="D20" s="218">
        <f t="shared" si="6"/>
        <v>345</v>
      </c>
      <c r="E20" s="218">
        <f t="shared" si="7"/>
        <v>62</v>
      </c>
      <c r="F20" s="59"/>
      <c r="G20" s="59"/>
      <c r="H20" s="59"/>
      <c r="I20" s="7"/>
      <c r="J20" s="59"/>
      <c r="K20" s="59"/>
      <c r="L20" s="61"/>
      <c r="M20" s="59"/>
      <c r="N20" s="59"/>
      <c r="O20" s="59"/>
      <c r="P20" s="59"/>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F23" s="59"/>
      <c r="G23" s="59"/>
      <c r="H23" s="59"/>
      <c r="I23" s="59"/>
      <c r="J23" s="59"/>
      <c r="K23" s="59"/>
      <c r="L23" s="46"/>
      <c r="M23" s="46"/>
      <c r="N23" s="46"/>
      <c r="O23" s="42"/>
      <c r="P23" s="42"/>
      <c r="Q23" s="42"/>
      <c r="R23" s="42"/>
      <c r="S23" s="42"/>
      <c r="T23" s="42"/>
    </row>
    <row r="24" spans="1:20" s="5" customFormat="1" ht="19.5" customHeight="1" x14ac:dyDescent="0.25">
      <c r="F24" s="59"/>
      <c r="G24" s="59"/>
      <c r="H24" s="59"/>
      <c r="I24" s="59"/>
      <c r="J24" s="59"/>
      <c r="K24" s="59"/>
      <c r="L24" s="123"/>
      <c r="M24" s="127"/>
      <c r="N24" s="127"/>
      <c r="O24" s="128"/>
      <c r="P24" s="59"/>
      <c r="Q24" s="59"/>
      <c r="R24" s="59"/>
      <c r="S24" s="59"/>
    </row>
    <row r="25" spans="1:20" s="5" customFormat="1" ht="15" customHeight="1" x14ac:dyDescent="0.25">
      <c r="F25" s="59"/>
      <c r="G25" s="59"/>
      <c r="H25" s="59"/>
      <c r="I25" s="59"/>
      <c r="J25" s="59"/>
      <c r="K25" s="59"/>
      <c r="L25" s="125"/>
      <c r="M25" s="122"/>
      <c r="N25" s="122"/>
      <c r="O25" s="59"/>
      <c r="P25" s="59"/>
      <c r="Q25" s="59"/>
      <c r="R25" s="59"/>
      <c r="S25" s="59"/>
    </row>
    <row r="26" spans="1:20" s="5" customFormat="1" ht="15" customHeight="1" x14ac:dyDescent="0.25">
      <c r="F26" s="59"/>
      <c r="G26" s="59"/>
      <c r="H26" s="59"/>
      <c r="I26" s="59"/>
      <c r="J26" s="59"/>
      <c r="K26" s="59"/>
      <c r="L26" s="125"/>
      <c r="M26" s="122"/>
      <c r="N26" s="122"/>
      <c r="O26" s="59"/>
      <c r="P26" s="59"/>
      <c r="Q26" s="59"/>
      <c r="R26" s="59"/>
      <c r="S26" s="59"/>
    </row>
    <row r="27" spans="1:20" s="5" customFormat="1" ht="15" customHeight="1" x14ac:dyDescent="0.25">
      <c r="F27" s="59"/>
      <c r="G27" s="59"/>
      <c r="H27" s="59"/>
      <c r="I27" s="59"/>
      <c r="J27" s="59"/>
      <c r="K27" s="59"/>
      <c r="L27" s="286"/>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0" s="5" customFormat="1" ht="15" customHeight="1" x14ac:dyDescent="0.25">
      <c r="A30" s="4" t="s">
        <v>4</v>
      </c>
      <c r="B30" s="59"/>
      <c r="C30" s="59"/>
      <c r="D30" s="59"/>
      <c r="E30" s="59"/>
      <c r="F30" s="59"/>
      <c r="G30" s="59"/>
      <c r="H30" s="59"/>
      <c r="I30" s="59"/>
      <c r="J30" s="59"/>
      <c r="K30" s="4" t="s">
        <v>4</v>
      </c>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4" t="s">
        <v>193</v>
      </c>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
      <c r="A46" s="63"/>
      <c r="B46" s="63"/>
      <c r="C46" s="63"/>
      <c r="D46" s="63"/>
      <c r="E46" s="63"/>
      <c r="F46" s="63"/>
      <c r="G46" s="63"/>
      <c r="H46" s="63"/>
      <c r="I46" s="63"/>
      <c r="J46" s="63"/>
    </row>
    <row r="47" spans="1:20" ht="15" x14ac:dyDescent="0.25">
      <c r="A47" s="63"/>
      <c r="B47" s="63"/>
      <c r="C47" s="63"/>
      <c r="D47" s="63"/>
      <c r="E47" s="63"/>
      <c r="F47" s="63"/>
      <c r="G47" s="63"/>
      <c r="H47" s="921" t="s">
        <v>316</v>
      </c>
      <c r="I47" s="921"/>
      <c r="J47" s="921"/>
      <c r="R47" s="921" t="s">
        <v>316</v>
      </c>
      <c r="S47" s="921"/>
      <c r="T47" s="921"/>
    </row>
  </sheetData>
  <mergeCells count="28">
    <mergeCell ref="H1:J1"/>
    <mergeCell ref="R1:T1"/>
    <mergeCell ref="R47:T47"/>
    <mergeCell ref="H47:J47"/>
    <mergeCell ref="A2:I2"/>
    <mergeCell ref="K2:S2"/>
    <mergeCell ref="A4:A6"/>
    <mergeCell ref="B4:C5"/>
    <mergeCell ref="D4:I4"/>
    <mergeCell ref="K4:K6"/>
    <mergeCell ref="L4:M5"/>
    <mergeCell ref="N4:S4"/>
    <mergeCell ref="D5:E5"/>
    <mergeCell ref="F5:G5"/>
    <mergeCell ref="H5:I5"/>
    <mergeCell ref="N5:O5"/>
    <mergeCell ref="P5:Q5"/>
    <mergeCell ref="R5:S5"/>
    <mergeCell ref="K15:K16"/>
    <mergeCell ref="L15:L16"/>
    <mergeCell ref="M15:M16"/>
    <mergeCell ref="N15:N16"/>
    <mergeCell ref="O15:O16"/>
    <mergeCell ref="A16:A17"/>
    <mergeCell ref="B16:B17"/>
    <mergeCell ref="C16:C17"/>
    <mergeCell ref="D16:D17"/>
    <mergeCell ref="E16:E17"/>
  </mergeCells>
  <hyperlinks>
    <hyperlink ref="H1:J1" location="Inhalt_Jugendliche!A1" display="zurück zur Übersicht"/>
    <hyperlink ref="R1:T1" location="Inhalt_Jugendliche!A1" display="zurück zur Übersicht"/>
    <hyperlink ref="R47:T47" location="Inhalt_Jugendliche!A1" display="zurück zur Übersicht"/>
    <hyperlink ref="H47:J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70" zoomScaleNormal="100" zoomScalePageLayoutView="70" workbookViewId="0">
      <selection activeCell="E12" sqref="E1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5">
      <c r="A2" s="996" t="s">
        <v>306</v>
      </c>
      <c r="B2" s="996"/>
      <c r="C2" s="996"/>
      <c r="D2" s="996"/>
      <c r="E2" s="996"/>
      <c r="F2" s="996"/>
      <c r="G2" s="996"/>
      <c r="H2" s="996"/>
      <c r="I2" s="997"/>
      <c r="J2" s="53"/>
      <c r="K2" s="996" t="s">
        <v>307</v>
      </c>
      <c r="L2" s="996"/>
      <c r="M2" s="996"/>
      <c r="N2" s="996"/>
      <c r="O2" s="996"/>
      <c r="P2" s="996"/>
      <c r="Q2" s="996"/>
      <c r="R2" s="996"/>
      <c r="S2" s="997"/>
      <c r="T2" s="53"/>
      <c r="U2" s="53"/>
      <c r="V2" s="86"/>
    </row>
    <row r="3" spans="1:22" x14ac:dyDescent="0.2">
      <c r="A3" s="62"/>
      <c r="B3" s="62"/>
      <c r="C3" s="62"/>
      <c r="D3" s="62"/>
      <c r="E3" s="62"/>
      <c r="F3" s="62"/>
      <c r="G3" s="62"/>
      <c r="H3" s="62"/>
      <c r="I3" s="62"/>
      <c r="J3" s="63"/>
      <c r="L3" s="12"/>
      <c r="M3" s="13"/>
      <c r="N3" s="13"/>
      <c r="O3" s="13"/>
      <c r="P3" s="13"/>
      <c r="Q3" s="13"/>
      <c r="R3" s="13"/>
      <c r="S3" s="13"/>
      <c r="T3" s="13"/>
    </row>
    <row r="4" spans="1:22" ht="15" customHeight="1" x14ac:dyDescent="0.25">
      <c r="A4" s="998"/>
      <c r="B4" s="1000" t="s">
        <v>142</v>
      </c>
      <c r="C4" s="999"/>
      <c r="D4" s="986" t="s">
        <v>143</v>
      </c>
      <c r="E4" s="1001"/>
      <c r="F4" s="1001"/>
      <c r="G4" s="1001"/>
      <c r="H4" s="1001"/>
      <c r="I4" s="1002"/>
      <c r="J4" s="36"/>
      <c r="K4" s="998"/>
      <c r="L4" s="1000" t="s">
        <v>142</v>
      </c>
      <c r="M4" s="999"/>
      <c r="N4" s="986" t="s">
        <v>143</v>
      </c>
      <c r="O4" s="1001"/>
      <c r="P4" s="1001"/>
      <c r="Q4" s="1001"/>
      <c r="R4" s="1001"/>
      <c r="S4" s="1002"/>
      <c r="T4" s="37"/>
      <c r="U4" s="36"/>
      <c r="V4" s="37"/>
    </row>
    <row r="5" spans="1:22" ht="24.6" customHeight="1" x14ac:dyDescent="0.25">
      <c r="A5" s="999"/>
      <c r="B5" s="999"/>
      <c r="C5" s="999"/>
      <c r="D5" s="994" t="s">
        <v>144</v>
      </c>
      <c r="E5" s="995"/>
      <c r="F5" s="992" t="s">
        <v>145</v>
      </c>
      <c r="G5" s="995"/>
      <c r="H5" s="992" t="s">
        <v>146</v>
      </c>
      <c r="I5" s="993"/>
      <c r="J5" s="38"/>
      <c r="K5" s="999"/>
      <c r="L5" s="999"/>
      <c r="M5" s="999"/>
      <c r="N5" s="994" t="s">
        <v>153</v>
      </c>
      <c r="O5" s="995"/>
      <c r="P5" s="992" t="s">
        <v>145</v>
      </c>
      <c r="Q5" s="995"/>
      <c r="R5" s="992" t="s">
        <v>146</v>
      </c>
      <c r="S5" s="993"/>
      <c r="T5" s="38"/>
      <c r="U5" s="38"/>
      <c r="V5" s="38"/>
    </row>
    <row r="6" spans="1:22" x14ac:dyDescent="0.2">
      <c r="A6" s="999"/>
      <c r="B6" s="287" t="s">
        <v>0</v>
      </c>
      <c r="C6" s="287" t="s">
        <v>1</v>
      </c>
      <c r="D6" s="287" t="s">
        <v>0</v>
      </c>
      <c r="E6" s="287" t="s">
        <v>1</v>
      </c>
      <c r="F6" s="287" t="s">
        <v>0</v>
      </c>
      <c r="G6" s="287" t="s">
        <v>1</v>
      </c>
      <c r="H6" s="287" t="s">
        <v>0</v>
      </c>
      <c r="I6" s="287" t="s">
        <v>1</v>
      </c>
      <c r="J6" s="7"/>
      <c r="K6" s="999"/>
      <c r="L6" s="287" t="s">
        <v>0</v>
      </c>
      <c r="M6" s="287" t="s">
        <v>1</v>
      </c>
      <c r="N6" s="287" t="s">
        <v>0</v>
      </c>
      <c r="O6" s="287" t="s">
        <v>1</v>
      </c>
      <c r="P6" s="287" t="s">
        <v>0</v>
      </c>
      <c r="Q6" s="287" t="s">
        <v>1</v>
      </c>
      <c r="R6" s="287" t="s">
        <v>0</v>
      </c>
      <c r="S6" s="287" t="s">
        <v>1</v>
      </c>
      <c r="T6" s="7"/>
      <c r="U6" s="7"/>
      <c r="V6" s="7"/>
    </row>
    <row r="7" spans="1:22" ht="15" customHeight="1" x14ac:dyDescent="0.2">
      <c r="A7" s="183" t="s">
        <v>147</v>
      </c>
      <c r="B7" s="347">
        <v>1139</v>
      </c>
      <c r="C7" s="346">
        <v>0.90829346092503982</v>
      </c>
      <c r="D7" s="347">
        <v>786</v>
      </c>
      <c r="E7" s="346">
        <v>0.90448791714614496</v>
      </c>
      <c r="F7" s="347">
        <v>306</v>
      </c>
      <c r="G7" s="346">
        <v>0.9107142857142857</v>
      </c>
      <c r="H7" s="347">
        <v>47</v>
      </c>
      <c r="I7" s="346">
        <v>0.95918367346938771</v>
      </c>
      <c r="J7" s="7"/>
      <c r="K7" s="183" t="s">
        <v>147</v>
      </c>
      <c r="L7" s="349">
        <v>31226</v>
      </c>
      <c r="M7" s="118">
        <v>0.8919930299654355</v>
      </c>
      <c r="N7" s="349">
        <v>20040</v>
      </c>
      <c r="O7" s="118">
        <v>0.89336661911554927</v>
      </c>
      <c r="P7" s="349">
        <v>9746</v>
      </c>
      <c r="Q7" s="118">
        <v>0.8928996793403573</v>
      </c>
      <c r="R7" s="349">
        <v>1440</v>
      </c>
      <c r="S7" s="118">
        <v>0.86746987951807231</v>
      </c>
      <c r="T7" s="7"/>
      <c r="U7" s="7"/>
      <c r="V7" s="7"/>
    </row>
    <row r="8" spans="1:22" ht="15" customHeight="1" x14ac:dyDescent="0.2">
      <c r="A8" s="183" t="s">
        <v>148</v>
      </c>
      <c r="B8" s="347">
        <v>115</v>
      </c>
      <c r="C8" s="346">
        <v>9.1706539074960125E-2</v>
      </c>
      <c r="D8" s="347">
        <v>83</v>
      </c>
      <c r="E8" s="346">
        <v>9.5512082853855013E-2</v>
      </c>
      <c r="F8" s="347">
        <v>30</v>
      </c>
      <c r="G8" s="346">
        <v>8.9285714285714288E-2</v>
      </c>
      <c r="H8" s="347">
        <v>2</v>
      </c>
      <c r="I8" s="346">
        <v>4.0816326530612242E-2</v>
      </c>
      <c r="J8" s="7"/>
      <c r="K8" s="183" t="s">
        <v>148</v>
      </c>
      <c r="L8" s="349">
        <v>3781</v>
      </c>
      <c r="M8" s="118">
        <v>0.10800697003456451</v>
      </c>
      <c r="N8" s="349">
        <v>2392</v>
      </c>
      <c r="O8" s="118">
        <v>0.10663338088445079</v>
      </c>
      <c r="P8" s="349">
        <v>1169</v>
      </c>
      <c r="Q8" s="118">
        <v>0.1071003206596427</v>
      </c>
      <c r="R8" s="349">
        <v>220</v>
      </c>
      <c r="S8" s="118">
        <v>0.13253012048192772</v>
      </c>
      <c r="T8" s="7"/>
      <c r="U8" s="7"/>
      <c r="V8" s="7"/>
    </row>
    <row r="9" spans="1:22" ht="15" customHeight="1" x14ac:dyDescent="0.2">
      <c r="A9" s="216" t="s">
        <v>105</v>
      </c>
      <c r="B9" s="347">
        <v>1254</v>
      </c>
      <c r="C9" s="346">
        <v>1</v>
      </c>
      <c r="D9" s="347">
        <v>869</v>
      </c>
      <c r="E9" s="346">
        <v>1</v>
      </c>
      <c r="F9" s="347">
        <v>336</v>
      </c>
      <c r="G9" s="346">
        <v>1</v>
      </c>
      <c r="H9" s="347">
        <v>49</v>
      </c>
      <c r="I9" s="346">
        <v>1</v>
      </c>
      <c r="J9" s="40"/>
      <c r="K9" s="216" t="s">
        <v>105</v>
      </c>
      <c r="L9" s="349">
        <v>35007</v>
      </c>
      <c r="M9" s="118">
        <v>1</v>
      </c>
      <c r="N9" s="349">
        <v>22432</v>
      </c>
      <c r="O9" s="118">
        <v>1</v>
      </c>
      <c r="P9" s="349">
        <v>10915</v>
      </c>
      <c r="Q9" s="118">
        <v>1</v>
      </c>
      <c r="R9" s="349">
        <v>1660</v>
      </c>
      <c r="S9" s="118">
        <v>1</v>
      </c>
      <c r="T9" s="39"/>
      <c r="U9" s="40"/>
      <c r="V9" s="40"/>
    </row>
    <row r="10" spans="1:22" ht="15" customHeight="1" x14ac:dyDescent="0.25">
      <c r="A10" s="217" t="s">
        <v>98</v>
      </c>
      <c r="B10"/>
      <c r="C10"/>
      <c r="D10"/>
      <c r="E10"/>
      <c r="F10"/>
      <c r="G10"/>
      <c r="H10"/>
      <c r="I10"/>
      <c r="J10" s="40"/>
      <c r="K10" s="217" t="s">
        <v>98</v>
      </c>
      <c r="L10"/>
      <c r="M10"/>
      <c r="N10"/>
      <c r="O10"/>
      <c r="P10"/>
      <c r="Q10"/>
      <c r="R10"/>
      <c r="S10"/>
      <c r="T10" s="40"/>
      <c r="U10" s="40"/>
      <c r="V10" s="40"/>
    </row>
    <row r="11" spans="1:22" ht="15" customHeight="1" x14ac:dyDescent="0.25">
      <c r="A11" s="4" t="s">
        <v>4</v>
      </c>
      <c r="B11"/>
      <c r="C11"/>
      <c r="D11"/>
      <c r="E11"/>
      <c r="F11"/>
      <c r="G11"/>
      <c r="H11"/>
      <c r="I11"/>
      <c r="J11" s="64"/>
      <c r="K11" s="4" t="s">
        <v>4</v>
      </c>
      <c r="L11"/>
      <c r="M11"/>
      <c r="N11"/>
      <c r="O11"/>
      <c r="P11"/>
      <c r="Q11"/>
      <c r="R11"/>
      <c r="S11"/>
      <c r="T11" s="64"/>
      <c r="U11" s="64"/>
      <c r="V11" s="64"/>
    </row>
    <row r="12" spans="1:22" ht="15" customHeight="1" x14ac:dyDescent="0.25">
      <c r="A12" s="211"/>
      <c r="B12" s="209"/>
      <c r="C12" s="210"/>
      <c r="D12" s="122"/>
      <c r="E12" s="210"/>
      <c r="F12" s="113"/>
      <c r="G12" s="58"/>
      <c r="H12" s="113"/>
      <c r="I12" s="64"/>
      <c r="J12" s="64"/>
      <c r="K12" s="4" t="s">
        <v>193</v>
      </c>
      <c r="L12"/>
      <c r="M12"/>
      <c r="N12"/>
      <c r="O12"/>
      <c r="P12"/>
      <c r="Q12"/>
      <c r="R12"/>
      <c r="S12"/>
      <c r="T12" s="64"/>
      <c r="U12" s="64"/>
      <c r="V12" s="64"/>
    </row>
    <row r="13" spans="1:22" ht="15" customHeight="1" x14ac:dyDescent="0.2">
      <c r="A13" s="212"/>
      <c r="B13" s="209"/>
      <c r="C13" s="210"/>
      <c r="D13" s="122"/>
      <c r="E13" s="210"/>
      <c r="F13" s="113"/>
      <c r="G13" s="58"/>
      <c r="H13" s="113"/>
      <c r="I13" s="64"/>
      <c r="J13" s="64"/>
      <c r="K13" s="64"/>
      <c r="L13" s="212"/>
      <c r="M13" s="209"/>
      <c r="N13" s="210"/>
      <c r="O13" s="122"/>
      <c r="P13" s="210"/>
      <c r="Q13" s="113"/>
      <c r="R13" s="58"/>
      <c r="S13" s="113"/>
      <c r="T13" s="64"/>
      <c r="U13" s="64"/>
      <c r="V13" s="64"/>
    </row>
    <row r="14" spans="1:22" ht="15" customHeight="1" x14ac:dyDescent="0.2">
      <c r="A14" s="211"/>
      <c r="B14" s="209"/>
      <c r="C14" s="210"/>
      <c r="D14" s="122"/>
      <c r="E14" s="210"/>
      <c r="F14" s="113"/>
      <c r="G14" s="58"/>
      <c r="H14" s="113"/>
      <c r="I14" s="64"/>
      <c r="J14" s="64"/>
      <c r="K14" s="64"/>
      <c r="L14" s="211"/>
      <c r="M14" s="209"/>
      <c r="N14" s="210"/>
      <c r="O14" s="122"/>
      <c r="P14" s="210"/>
      <c r="Q14" s="113"/>
      <c r="R14" s="58"/>
      <c r="S14" s="113"/>
      <c r="T14" s="64"/>
      <c r="U14" s="64"/>
      <c r="V14" s="64"/>
    </row>
    <row r="15" spans="1:22" ht="24.75" customHeight="1" x14ac:dyDescent="0.25">
      <c r="A15" s="46"/>
      <c r="B15" s="66"/>
      <c r="C15" s="66"/>
      <c r="D15" s="59"/>
      <c r="E15" s="59"/>
      <c r="F15" s="113"/>
      <c r="G15" s="58"/>
      <c r="H15" s="113"/>
      <c r="I15" s="64"/>
      <c r="J15" s="64"/>
      <c r="K15" s="990"/>
      <c r="L15" s="990" t="s">
        <v>149</v>
      </c>
      <c r="M15" s="991" t="s">
        <v>156</v>
      </c>
      <c r="N15" s="991" t="s">
        <v>151</v>
      </c>
      <c r="O15" s="991" t="s">
        <v>152</v>
      </c>
      <c r="P15" s="210"/>
      <c r="Q15" s="113"/>
      <c r="R15" s="58"/>
      <c r="S15" s="113"/>
      <c r="T15" s="52"/>
      <c r="U15" s="52"/>
      <c r="V15" s="52"/>
    </row>
    <row r="16" spans="1:22" ht="22.5" customHeight="1" x14ac:dyDescent="0.2">
      <c r="A16" s="990"/>
      <c r="B16" s="990" t="s">
        <v>149</v>
      </c>
      <c r="C16" s="991" t="s">
        <v>150</v>
      </c>
      <c r="D16" s="991" t="s">
        <v>151</v>
      </c>
      <c r="E16" s="991" t="s">
        <v>152</v>
      </c>
      <c r="F16" s="113"/>
      <c r="G16" s="58"/>
      <c r="H16" s="113"/>
      <c r="I16" s="63"/>
      <c r="J16" s="63"/>
      <c r="K16" s="990"/>
      <c r="L16" s="990"/>
      <c r="M16" s="990"/>
      <c r="N16" s="990"/>
      <c r="O16" s="990"/>
      <c r="P16" s="210"/>
      <c r="Q16" s="113"/>
      <c r="R16" s="58"/>
      <c r="S16" s="113"/>
    </row>
    <row r="17" spans="1:20" s="5" customFormat="1" ht="15" customHeight="1" x14ac:dyDescent="0.25">
      <c r="A17" s="990"/>
      <c r="B17" s="990"/>
      <c r="C17" s="990"/>
      <c r="D17" s="990"/>
      <c r="E17" s="990"/>
      <c r="F17" s="113"/>
      <c r="G17" s="58"/>
      <c r="H17" s="113"/>
      <c r="I17" s="59"/>
      <c r="J17" s="59"/>
      <c r="K17" s="47" t="s">
        <v>147</v>
      </c>
      <c r="L17" s="222">
        <f>L7</f>
        <v>31226</v>
      </c>
      <c r="M17" s="222">
        <f>N7</f>
        <v>20040</v>
      </c>
      <c r="N17" s="222">
        <f>P7</f>
        <v>9746</v>
      </c>
      <c r="O17" s="222">
        <f>R7</f>
        <v>1440</v>
      </c>
      <c r="P17" s="210"/>
      <c r="Q17" s="113"/>
      <c r="R17" s="58"/>
      <c r="S17" s="113"/>
    </row>
    <row r="18" spans="1:20" s="5" customFormat="1" ht="15" customHeight="1" x14ac:dyDescent="0.25">
      <c r="A18" s="47" t="s">
        <v>147</v>
      </c>
      <c r="B18" s="218">
        <f>B7</f>
        <v>1139</v>
      </c>
      <c r="C18" s="218">
        <f>D7</f>
        <v>786</v>
      </c>
      <c r="D18" s="218">
        <f>F7</f>
        <v>306</v>
      </c>
      <c r="E18" s="218">
        <f>H7</f>
        <v>47</v>
      </c>
      <c r="F18" s="113"/>
      <c r="G18" s="58"/>
      <c r="H18" s="113"/>
      <c r="I18" s="65"/>
      <c r="J18" s="59"/>
      <c r="K18" s="47" t="s">
        <v>148</v>
      </c>
      <c r="L18" s="222">
        <f t="shared" ref="L18:L19" si="0">L8</f>
        <v>3781</v>
      </c>
      <c r="M18" s="222">
        <f t="shared" ref="M18:M19" si="1">N8</f>
        <v>2392</v>
      </c>
      <c r="N18" s="222">
        <f t="shared" ref="N18:N19" si="2">P8</f>
        <v>1169</v>
      </c>
      <c r="O18" s="222">
        <f t="shared" ref="O18:O19" si="3">R8</f>
        <v>220</v>
      </c>
      <c r="P18" s="210"/>
      <c r="Q18" s="113"/>
      <c r="R18" s="58"/>
      <c r="S18" s="113"/>
      <c r="T18" s="40"/>
    </row>
    <row r="19" spans="1:20" s="5" customFormat="1" ht="15" customHeight="1" x14ac:dyDescent="0.25">
      <c r="A19" s="47" t="s">
        <v>148</v>
      </c>
      <c r="B19" s="218">
        <f t="shared" ref="B19:B20" si="4">B8</f>
        <v>115</v>
      </c>
      <c r="C19" s="218">
        <f t="shared" ref="C19:C20" si="5">D8</f>
        <v>83</v>
      </c>
      <c r="D19" s="218">
        <f t="shared" ref="D19:D20" si="6">F8</f>
        <v>30</v>
      </c>
      <c r="E19" s="218">
        <f t="shared" ref="E19:E20" si="7">H8</f>
        <v>2</v>
      </c>
      <c r="F19" s="10"/>
      <c r="G19" s="10"/>
      <c r="H19" s="10"/>
      <c r="I19" s="14"/>
      <c r="J19" s="59"/>
      <c r="K19" s="219" t="s">
        <v>105</v>
      </c>
      <c r="L19" s="222">
        <f t="shared" si="0"/>
        <v>35007</v>
      </c>
      <c r="M19" s="222">
        <f t="shared" si="1"/>
        <v>22432</v>
      </c>
      <c r="N19" s="222">
        <f t="shared" si="2"/>
        <v>10915</v>
      </c>
      <c r="O19" s="222">
        <f t="shared" si="3"/>
        <v>1660</v>
      </c>
      <c r="P19" s="210"/>
      <c r="Q19" s="44"/>
      <c r="R19" s="44"/>
      <c r="S19" s="45"/>
      <c r="T19" s="45"/>
    </row>
    <row r="20" spans="1:20" s="5" customFormat="1" ht="15" customHeight="1" x14ac:dyDescent="0.25">
      <c r="A20" s="219" t="s">
        <v>105</v>
      </c>
      <c r="B20" s="218">
        <f t="shared" si="4"/>
        <v>1254</v>
      </c>
      <c r="C20" s="218">
        <f t="shared" si="5"/>
        <v>869</v>
      </c>
      <c r="D20" s="218">
        <f t="shared" si="6"/>
        <v>336</v>
      </c>
      <c r="E20" s="218">
        <f t="shared" si="7"/>
        <v>49</v>
      </c>
      <c r="F20" s="59"/>
      <c r="G20" s="59"/>
      <c r="H20" s="59"/>
      <c r="I20" s="7"/>
      <c r="J20" s="59"/>
      <c r="K20" s="59"/>
      <c r="L20" s="61"/>
      <c r="M20" s="59"/>
      <c r="N20" s="59"/>
      <c r="O20" s="59"/>
      <c r="P20" s="59"/>
      <c r="Q20" s="7"/>
      <c r="R20" s="7"/>
      <c r="S20" s="7"/>
      <c r="T20" s="7"/>
    </row>
    <row r="21" spans="1:20" s="5" customFormat="1" ht="15" customHeight="1" x14ac:dyDescent="0.25">
      <c r="A21" s="15"/>
      <c r="B21" s="7"/>
      <c r="C21" s="7"/>
      <c r="D21" s="7"/>
      <c r="E21" s="7"/>
      <c r="F21" s="7"/>
      <c r="G21" s="7"/>
      <c r="H21" s="7"/>
      <c r="I21" s="7"/>
      <c r="J21" s="59"/>
      <c r="K21" s="59"/>
      <c r="L21" s="43"/>
      <c r="M21" s="7"/>
      <c r="N21" s="7"/>
      <c r="O21" s="7"/>
      <c r="P21" s="7"/>
      <c r="Q21" s="7"/>
      <c r="R21" s="7"/>
      <c r="S21" s="7"/>
      <c r="T21" s="7"/>
    </row>
    <row r="22" spans="1:20" s="5" customFormat="1" ht="15" customHeight="1" x14ac:dyDescent="0.25">
      <c r="A22" s="59"/>
      <c r="B22" s="59"/>
      <c r="C22" s="59"/>
      <c r="D22" s="59"/>
      <c r="E22" s="59"/>
      <c r="F22" s="59"/>
      <c r="G22" s="59"/>
      <c r="H22" s="59"/>
      <c r="I22" s="59"/>
      <c r="J22" s="59"/>
      <c r="K22" s="59"/>
      <c r="L22" s="42"/>
      <c r="M22" s="42"/>
      <c r="N22" s="42"/>
      <c r="O22" s="42"/>
      <c r="P22" s="42"/>
      <c r="Q22" s="42"/>
      <c r="R22" s="42"/>
      <c r="S22" s="42"/>
      <c r="T22" s="42"/>
    </row>
    <row r="23" spans="1:20" s="5" customFormat="1" ht="15" customHeight="1" x14ac:dyDescent="0.25">
      <c r="F23" s="59"/>
      <c r="G23" s="59"/>
      <c r="H23" s="59"/>
      <c r="I23" s="59"/>
      <c r="J23" s="59"/>
      <c r="K23" s="59"/>
      <c r="L23" s="46"/>
      <c r="M23" s="46"/>
      <c r="N23" s="46"/>
      <c r="O23" s="42"/>
      <c r="P23" s="42"/>
      <c r="Q23" s="42"/>
      <c r="R23" s="42"/>
      <c r="S23" s="42"/>
      <c r="T23" s="42"/>
    </row>
    <row r="24" spans="1:20" s="5" customFormat="1" ht="19.5" customHeight="1" x14ac:dyDescent="0.25">
      <c r="F24" s="59"/>
      <c r="G24" s="59"/>
      <c r="H24" s="59"/>
      <c r="I24" s="59"/>
      <c r="J24" s="59"/>
      <c r="K24" s="59"/>
      <c r="L24" s="123"/>
      <c r="M24" s="127"/>
      <c r="N24" s="127"/>
      <c r="O24" s="128"/>
      <c r="P24" s="59"/>
      <c r="Q24" s="59"/>
      <c r="R24" s="59"/>
      <c r="S24" s="59"/>
    </row>
    <row r="25" spans="1:20" s="5" customFormat="1" ht="15" customHeight="1" x14ac:dyDescent="0.25">
      <c r="F25" s="59"/>
      <c r="G25" s="59"/>
      <c r="H25" s="59"/>
      <c r="I25" s="59"/>
      <c r="J25" s="59"/>
      <c r="K25" s="59"/>
      <c r="L25" s="125"/>
      <c r="M25" s="122"/>
      <c r="N25" s="122"/>
      <c r="O25" s="59"/>
      <c r="P25" s="59"/>
      <c r="Q25" s="59"/>
      <c r="R25" s="59"/>
      <c r="S25" s="59"/>
    </row>
    <row r="26" spans="1:20" s="5" customFormat="1" ht="15" customHeight="1" x14ac:dyDescent="0.25">
      <c r="F26" s="59"/>
      <c r="G26" s="59"/>
      <c r="H26" s="59"/>
      <c r="I26" s="59"/>
      <c r="J26" s="59"/>
      <c r="K26" s="59"/>
      <c r="L26" s="125"/>
      <c r="M26" s="122"/>
      <c r="N26" s="122"/>
      <c r="O26" s="59"/>
      <c r="P26" s="59"/>
      <c r="Q26" s="59"/>
      <c r="R26" s="59"/>
      <c r="S26" s="59"/>
    </row>
    <row r="27" spans="1:20" s="5" customFormat="1" ht="15" customHeight="1" x14ac:dyDescent="0.25">
      <c r="F27" s="59"/>
      <c r="G27" s="59"/>
      <c r="H27" s="59"/>
      <c r="I27" s="59"/>
      <c r="J27" s="59"/>
      <c r="K27" s="59"/>
      <c r="L27" s="286"/>
      <c r="M27" s="67"/>
      <c r="N27" s="67"/>
      <c r="O27" s="59"/>
      <c r="P27" s="59"/>
      <c r="Q27" s="59"/>
      <c r="R27" s="59"/>
      <c r="S27" s="59"/>
    </row>
    <row r="28" spans="1:20" s="5" customFormat="1" ht="15" customHeight="1" x14ac:dyDescent="0.25">
      <c r="A28" s="59"/>
      <c r="B28" s="59"/>
      <c r="C28" s="59"/>
      <c r="D28" s="59"/>
      <c r="E28" s="59"/>
      <c r="F28" s="59"/>
      <c r="G28" s="59"/>
      <c r="H28" s="59"/>
      <c r="I28" s="59"/>
      <c r="J28" s="59"/>
      <c r="K28" s="59"/>
      <c r="L28" s="59"/>
      <c r="M28" s="59"/>
      <c r="N28" s="59"/>
      <c r="O28" s="59"/>
      <c r="P28" s="59"/>
      <c r="Q28" s="59"/>
      <c r="R28" s="59"/>
      <c r="S28" s="59"/>
    </row>
    <row r="29" spans="1:20" s="5" customFormat="1" ht="15" customHeight="1" x14ac:dyDescent="0.25">
      <c r="A29" s="220" t="s">
        <v>98</v>
      </c>
      <c r="B29" s="59"/>
      <c r="C29" s="59"/>
      <c r="D29" s="59"/>
      <c r="E29" s="59"/>
      <c r="F29" s="59"/>
      <c r="G29" s="59"/>
      <c r="H29" s="59"/>
      <c r="I29" s="59"/>
      <c r="J29" s="59"/>
      <c r="K29" s="220" t="s">
        <v>98</v>
      </c>
      <c r="L29" s="59"/>
      <c r="M29" s="59"/>
      <c r="N29" s="59"/>
      <c r="O29" s="59"/>
      <c r="P29" s="59"/>
      <c r="Q29" s="59"/>
      <c r="R29" s="59"/>
      <c r="S29" s="59"/>
    </row>
    <row r="30" spans="1:20" s="5" customFormat="1" ht="15" customHeight="1" x14ac:dyDescent="0.25">
      <c r="A30" s="4" t="s">
        <v>4</v>
      </c>
      <c r="B30" s="59"/>
      <c r="C30" s="59"/>
      <c r="D30" s="59"/>
      <c r="E30" s="59"/>
      <c r="F30" s="59"/>
      <c r="G30" s="59"/>
      <c r="H30" s="59"/>
      <c r="I30" s="59"/>
      <c r="J30" s="59"/>
      <c r="K30" s="4" t="s">
        <v>4</v>
      </c>
      <c r="L30" s="59"/>
      <c r="M30" s="59"/>
      <c r="N30" s="59"/>
      <c r="O30" s="59"/>
      <c r="P30" s="59"/>
      <c r="Q30" s="59"/>
      <c r="R30" s="59"/>
      <c r="S30" s="59"/>
    </row>
    <row r="31" spans="1:20" s="5" customFormat="1" ht="15" customHeight="1" x14ac:dyDescent="0.25">
      <c r="A31" s="59"/>
      <c r="B31" s="59"/>
      <c r="C31" s="59"/>
      <c r="D31" s="59"/>
      <c r="E31" s="59"/>
      <c r="F31" s="59"/>
      <c r="G31" s="59"/>
      <c r="H31" s="59"/>
      <c r="I31" s="59"/>
      <c r="J31" s="59"/>
      <c r="K31" s="4" t="s">
        <v>193</v>
      </c>
      <c r="L31" s="59"/>
      <c r="M31" s="59"/>
      <c r="N31" s="59"/>
      <c r="O31" s="59"/>
      <c r="P31" s="59"/>
      <c r="Q31" s="59"/>
      <c r="R31" s="59"/>
      <c r="S31" s="59"/>
    </row>
    <row r="32" spans="1:20" s="5" customFormat="1" ht="15" customHeight="1" x14ac:dyDescent="0.25">
      <c r="A32" s="59"/>
      <c r="B32" s="59"/>
      <c r="C32" s="59"/>
      <c r="D32" s="59"/>
      <c r="E32" s="59"/>
      <c r="F32" s="59"/>
      <c r="G32" s="59"/>
      <c r="H32" s="59"/>
      <c r="I32" s="59"/>
      <c r="J32" s="59"/>
      <c r="K32" s="59"/>
      <c r="L32" s="59"/>
      <c r="M32" s="59"/>
      <c r="N32" s="59"/>
      <c r="O32" s="59"/>
      <c r="P32" s="59"/>
      <c r="Q32" s="59"/>
      <c r="R32" s="59"/>
      <c r="S32" s="59"/>
    </row>
    <row r="33" spans="1:20" s="5" customFormat="1" ht="15" customHeight="1" x14ac:dyDescent="0.25">
      <c r="A33" s="59"/>
      <c r="B33" s="59"/>
      <c r="C33" s="59"/>
      <c r="D33" s="59"/>
      <c r="E33" s="59"/>
      <c r="F33" s="59"/>
      <c r="G33" s="59"/>
      <c r="H33" s="59"/>
      <c r="I33" s="59"/>
      <c r="J33" s="59"/>
      <c r="K33" s="59"/>
      <c r="L33" s="59"/>
      <c r="M33" s="59"/>
      <c r="N33" s="59"/>
      <c r="O33" s="59"/>
      <c r="P33" s="59"/>
      <c r="Q33" s="59"/>
      <c r="R33" s="59"/>
      <c r="S33" s="59"/>
    </row>
    <row r="34" spans="1:20" s="5" customFormat="1" ht="15" customHeight="1" x14ac:dyDescent="0.25">
      <c r="A34" s="59"/>
      <c r="B34" s="59"/>
      <c r="C34" s="59"/>
      <c r="D34" s="59"/>
      <c r="E34" s="59"/>
      <c r="F34" s="59"/>
      <c r="G34" s="59"/>
      <c r="H34" s="59"/>
      <c r="I34" s="59"/>
      <c r="J34" s="59"/>
      <c r="K34" s="59"/>
      <c r="L34" s="59"/>
      <c r="M34" s="59"/>
      <c r="N34" s="59"/>
      <c r="O34" s="59"/>
      <c r="P34" s="59"/>
      <c r="Q34" s="59"/>
      <c r="R34" s="59"/>
      <c r="S34" s="59"/>
    </row>
    <row r="35" spans="1:20" s="5" customFormat="1" ht="15" customHeight="1" x14ac:dyDescent="0.25">
      <c r="A35" s="59"/>
      <c r="B35" s="59"/>
      <c r="C35" s="59"/>
      <c r="D35" s="59"/>
      <c r="E35" s="59"/>
      <c r="F35" s="59"/>
      <c r="G35" s="59"/>
      <c r="H35" s="59"/>
      <c r="I35" s="59"/>
      <c r="J35" s="59"/>
      <c r="K35" s="59"/>
      <c r="L35" s="59"/>
      <c r="M35" s="59"/>
      <c r="N35" s="59"/>
      <c r="O35" s="59"/>
      <c r="P35" s="59"/>
      <c r="Q35" s="59"/>
      <c r="R35" s="59"/>
      <c r="S35" s="59"/>
    </row>
    <row r="36" spans="1:20" s="5" customFormat="1" ht="15" customHeight="1" x14ac:dyDescent="0.25">
      <c r="A36" s="10"/>
      <c r="B36" s="59"/>
      <c r="C36" s="59"/>
      <c r="D36" s="59"/>
      <c r="E36" s="59"/>
      <c r="F36" s="59"/>
      <c r="G36" s="59"/>
      <c r="H36" s="59"/>
      <c r="I36" s="59"/>
      <c r="J36" s="59"/>
      <c r="K36" s="59"/>
      <c r="L36" s="10"/>
      <c r="M36" s="59"/>
      <c r="N36" s="59"/>
      <c r="O36" s="59"/>
      <c r="P36" s="59"/>
      <c r="Q36" s="59"/>
      <c r="R36" s="59"/>
      <c r="S36" s="59"/>
    </row>
    <row r="37" spans="1:20" s="5" customFormat="1" ht="15" customHeight="1" x14ac:dyDescent="0.25">
      <c r="A37" s="61"/>
      <c r="B37" s="59"/>
      <c r="C37" s="59"/>
      <c r="D37" s="59"/>
      <c r="E37" s="59"/>
      <c r="F37" s="59"/>
      <c r="G37" s="59"/>
      <c r="H37" s="59"/>
      <c r="I37" s="59"/>
      <c r="J37" s="59"/>
      <c r="K37" s="59"/>
      <c r="L37" s="61"/>
      <c r="M37" s="59"/>
      <c r="N37" s="59"/>
      <c r="O37" s="59"/>
      <c r="P37" s="59"/>
      <c r="Q37" s="59"/>
      <c r="R37" s="59"/>
      <c r="S37" s="59"/>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
      <c r="A46" s="63"/>
      <c r="B46" s="63"/>
      <c r="C46" s="63"/>
      <c r="D46" s="63"/>
      <c r="E46" s="63"/>
      <c r="F46" s="63"/>
      <c r="G46" s="63"/>
      <c r="H46" s="63"/>
      <c r="I46" s="63"/>
      <c r="J46" s="63"/>
    </row>
    <row r="47" spans="1:20" ht="15" x14ac:dyDescent="0.25">
      <c r="A47" s="63"/>
      <c r="B47" s="63"/>
      <c r="C47" s="63"/>
      <c r="D47" s="63"/>
      <c r="E47" s="63"/>
      <c r="F47" s="63"/>
      <c r="G47" s="63"/>
      <c r="H47" s="921" t="s">
        <v>316</v>
      </c>
      <c r="I47" s="921"/>
      <c r="J47" s="921"/>
      <c r="R47" s="921" t="s">
        <v>316</v>
      </c>
      <c r="S47" s="921"/>
      <c r="T47" s="921"/>
    </row>
  </sheetData>
  <mergeCells count="28">
    <mergeCell ref="H1:J1"/>
    <mergeCell ref="R1:T1"/>
    <mergeCell ref="R47:T47"/>
    <mergeCell ref="H47:J47"/>
    <mergeCell ref="A2:I2"/>
    <mergeCell ref="K2:S2"/>
    <mergeCell ref="A4:A6"/>
    <mergeCell ref="B4:C5"/>
    <mergeCell ref="D4:I4"/>
    <mergeCell ref="K4:K6"/>
    <mergeCell ref="L4:M5"/>
    <mergeCell ref="N4:S4"/>
    <mergeCell ref="D5:E5"/>
    <mergeCell ref="F5:G5"/>
    <mergeCell ref="H5:I5"/>
    <mergeCell ref="N5:O5"/>
    <mergeCell ref="P5:Q5"/>
    <mergeCell ref="R5:S5"/>
    <mergeCell ref="K15:K16"/>
    <mergeCell ref="L15:L16"/>
    <mergeCell ref="M15:M16"/>
    <mergeCell ref="N15:N16"/>
    <mergeCell ref="O15:O16"/>
    <mergeCell ref="A16:A17"/>
    <mergeCell ref="B16:B17"/>
    <mergeCell ref="C16:C17"/>
    <mergeCell ref="D16:D17"/>
    <mergeCell ref="E16:E17"/>
  </mergeCells>
  <hyperlinks>
    <hyperlink ref="H1:J1" location="Inhalt_Jugendliche!A1" display="zurück zur Übersicht"/>
    <hyperlink ref="R1:T1" location="Inhalt_Jugendliche!A1" display="zurück zur Übersicht"/>
    <hyperlink ref="R47:T47" location="Inhalt_Jugendliche!A1" display="zurück zur Übersicht"/>
    <hyperlink ref="H47:J47"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80" zoomScaleNormal="100" zoomScalePageLayoutView="80" workbookViewId="0">
      <selection activeCell="C7" sqref="C7"/>
    </sheetView>
  </sheetViews>
  <sheetFormatPr baseColWidth="10" defaultColWidth="11.42578125" defaultRowHeight="14.25" x14ac:dyDescent="0.2"/>
  <cols>
    <col min="1" max="1" width="18" style="11" customWidth="1"/>
    <col min="2" max="2" width="10.7109375" style="11" customWidth="1"/>
    <col min="3" max="3" width="7.7109375" style="11" customWidth="1"/>
    <col min="4" max="4" width="8.140625" style="11" customWidth="1"/>
    <col min="5" max="10" width="7.7109375" style="11" customWidth="1"/>
    <col min="11" max="11" width="13.85546875" style="11" customWidth="1"/>
    <col min="12" max="12" width="10.85546875" style="11" customWidth="1"/>
    <col min="13" max="19" width="8" style="11" customWidth="1"/>
    <col min="20" max="22" width="7.5703125" style="11" customWidth="1"/>
    <col min="23" max="16384" width="11.42578125" style="11"/>
  </cols>
  <sheetData>
    <row r="1" spans="1:22" s="485" customFormat="1" ht="12" x14ac:dyDescent="0.2">
      <c r="H1" s="892" t="s">
        <v>316</v>
      </c>
      <c r="I1" s="892"/>
      <c r="J1" s="892"/>
      <c r="R1" s="892" t="s">
        <v>316</v>
      </c>
      <c r="S1" s="892"/>
      <c r="T1" s="892"/>
    </row>
    <row r="2" spans="1:22" ht="24.75" customHeight="1" x14ac:dyDescent="0.2">
      <c r="A2" s="996" t="s">
        <v>495</v>
      </c>
      <c r="B2" s="996"/>
      <c r="C2" s="996"/>
      <c r="D2" s="996"/>
      <c r="E2" s="996"/>
      <c r="F2" s="996"/>
      <c r="G2" s="996"/>
      <c r="H2" s="996"/>
      <c r="I2" s="996"/>
      <c r="J2" s="996"/>
      <c r="K2" s="996" t="s">
        <v>496</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25.5" customHeight="1" x14ac:dyDescent="0.25">
      <c r="A5" s="1010"/>
      <c r="B5" s="1010"/>
      <c r="C5" s="1012"/>
      <c r="D5" s="1007" t="s">
        <v>35</v>
      </c>
      <c r="E5" s="1007"/>
      <c r="F5" s="1007" t="s">
        <v>36</v>
      </c>
      <c r="G5" s="1007"/>
      <c r="H5" s="89"/>
      <c r="I5" s="111"/>
      <c r="J5" s="38"/>
      <c r="K5" s="1010"/>
      <c r="L5" s="1010"/>
      <c r="M5" s="1012"/>
      <c r="N5" s="1007" t="s">
        <v>35</v>
      </c>
      <c r="O5" s="1007"/>
      <c r="P5" s="1007" t="s">
        <v>36</v>
      </c>
      <c r="Q5" s="1007"/>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21">
        <v>1118</v>
      </c>
      <c r="C7" s="232">
        <v>0.82814814814814819</v>
      </c>
      <c r="D7" s="234">
        <v>746</v>
      </c>
      <c r="E7" s="232">
        <v>0.8325892857142857</v>
      </c>
      <c r="F7" s="234">
        <v>372</v>
      </c>
      <c r="G7" s="232">
        <v>0.81938325991189431</v>
      </c>
      <c r="H7" s="218"/>
      <c r="I7" s="17"/>
      <c r="J7" s="7"/>
      <c r="K7" s="183" t="s">
        <v>147</v>
      </c>
      <c r="L7" s="221">
        <v>28111</v>
      </c>
      <c r="M7" s="232">
        <v>0.81760805072421616</v>
      </c>
      <c r="N7" s="234">
        <v>17446</v>
      </c>
      <c r="O7" s="232">
        <v>0.80496470262538644</v>
      </c>
      <c r="P7" s="234">
        <v>10665</v>
      </c>
      <c r="Q7" s="232">
        <v>0.83916909276890395</v>
      </c>
      <c r="R7" s="222"/>
      <c r="S7" s="17"/>
      <c r="T7" s="7"/>
      <c r="U7" s="7"/>
      <c r="V7" s="7"/>
    </row>
    <row r="8" spans="1:22" ht="15" customHeight="1" x14ac:dyDescent="0.2">
      <c r="A8" s="183" t="s">
        <v>148</v>
      </c>
      <c r="B8" s="221">
        <v>232</v>
      </c>
      <c r="C8" s="232">
        <v>0.17185185185185184</v>
      </c>
      <c r="D8" s="234">
        <v>150</v>
      </c>
      <c r="E8" s="232">
        <v>0.16741071428571427</v>
      </c>
      <c r="F8" s="234">
        <v>82</v>
      </c>
      <c r="G8" s="232">
        <v>0.18061674008810572</v>
      </c>
      <c r="H8" s="222"/>
      <c r="I8" s="17"/>
      <c r="J8" s="7"/>
      <c r="K8" s="183" t="s">
        <v>148</v>
      </c>
      <c r="L8" s="221">
        <v>6271</v>
      </c>
      <c r="M8" s="232">
        <v>0.18239194927578384</v>
      </c>
      <c r="N8" s="234">
        <v>4227</v>
      </c>
      <c r="O8" s="232">
        <v>0.19503529737461359</v>
      </c>
      <c r="P8" s="234">
        <v>2044</v>
      </c>
      <c r="Q8" s="232">
        <v>0.16083090723109608</v>
      </c>
      <c r="R8" s="222"/>
      <c r="S8" s="17"/>
      <c r="T8" s="7"/>
      <c r="U8" s="7"/>
      <c r="V8" s="7"/>
    </row>
    <row r="9" spans="1:22" ht="15" customHeight="1" x14ac:dyDescent="0.2">
      <c r="A9" s="216" t="s">
        <v>105</v>
      </c>
      <c r="B9" s="221">
        <v>1350</v>
      </c>
      <c r="C9" s="232">
        <v>1</v>
      </c>
      <c r="D9" s="234">
        <v>896</v>
      </c>
      <c r="E9" s="232">
        <v>1</v>
      </c>
      <c r="F9" s="234">
        <v>454</v>
      </c>
      <c r="G9" s="232">
        <v>1</v>
      </c>
      <c r="H9" s="218"/>
      <c r="I9" s="17"/>
      <c r="J9" s="40"/>
      <c r="K9" s="216" t="s">
        <v>105</v>
      </c>
      <c r="L9" s="221">
        <v>34382</v>
      </c>
      <c r="M9" s="232">
        <v>1</v>
      </c>
      <c r="N9" s="234">
        <v>21673</v>
      </c>
      <c r="O9" s="232">
        <v>1</v>
      </c>
      <c r="P9" s="234">
        <v>12709</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217" t="s">
        <v>4</v>
      </c>
      <c r="B11"/>
      <c r="C11"/>
      <c r="D11"/>
      <c r="E11"/>
      <c r="F11"/>
      <c r="G11"/>
      <c r="H11" s="42"/>
      <c r="I11" s="42"/>
      <c r="J11" s="40"/>
      <c r="K11" s="217" t="s">
        <v>4</v>
      </c>
      <c r="L11"/>
      <c r="M11"/>
      <c r="N11"/>
      <c r="O11"/>
      <c r="P11"/>
      <c r="Q11"/>
      <c r="R11" s="42"/>
      <c r="S11" s="42"/>
      <c r="T11" s="40"/>
      <c r="U11" s="40"/>
      <c r="V11" s="40"/>
    </row>
    <row r="12" spans="1:22" ht="15" customHeight="1" x14ac:dyDescent="0.25">
      <c r="A12" s="39"/>
      <c r="B12" s="209"/>
      <c r="C12" s="210"/>
      <c r="D12" s="122"/>
      <c r="E12" s="210"/>
      <c r="F12" s="113"/>
      <c r="G12" s="94"/>
      <c r="H12" s="113"/>
      <c r="I12" s="64"/>
      <c r="J12" s="64"/>
      <c r="K12" s="4"/>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659" t="s">
        <v>147</v>
      </c>
      <c r="B16" s="394">
        <f>B7</f>
        <v>1118</v>
      </c>
      <c r="C16" s="394">
        <f>D7</f>
        <v>746</v>
      </c>
      <c r="D16" s="394">
        <f>F7</f>
        <v>372</v>
      </c>
      <c r="E16" s="129"/>
      <c r="F16" s="129"/>
      <c r="G16" s="129"/>
      <c r="H16" s="113"/>
      <c r="I16" s="40"/>
      <c r="J16" s="40"/>
      <c r="K16" s="659" t="s">
        <v>147</v>
      </c>
      <c r="L16" s="394">
        <f>L7</f>
        <v>28111</v>
      </c>
      <c r="M16" s="129">
        <f>N7</f>
        <v>17446</v>
      </c>
      <c r="N16" s="129">
        <f>P7</f>
        <v>10665</v>
      </c>
      <c r="O16" s="227"/>
      <c r="P16" s="210"/>
      <c r="Q16" s="113"/>
      <c r="R16" s="94"/>
      <c r="S16" s="113"/>
      <c r="T16" s="40"/>
    </row>
    <row r="17" spans="1:20" s="5" customFormat="1" ht="15" customHeight="1" x14ac:dyDescent="0.25">
      <c r="A17" s="47" t="s">
        <v>148</v>
      </c>
      <c r="B17" s="394">
        <f>B8</f>
        <v>232</v>
      </c>
      <c r="C17" s="394">
        <f>D8</f>
        <v>150</v>
      </c>
      <c r="D17" s="394">
        <f>F8</f>
        <v>82</v>
      </c>
      <c r="E17" s="218"/>
      <c r="F17" s="218"/>
      <c r="G17" s="218"/>
      <c r="H17" s="113"/>
      <c r="I17" s="42"/>
      <c r="J17" s="42"/>
      <c r="K17" s="47" t="s">
        <v>148</v>
      </c>
      <c r="L17" s="129">
        <f>L8</f>
        <v>6271</v>
      </c>
      <c r="M17" s="129">
        <f>N8</f>
        <v>4227</v>
      </c>
      <c r="N17" s="129">
        <f>P8</f>
        <v>2044</v>
      </c>
      <c r="O17" s="222"/>
      <c r="P17" s="210"/>
      <c r="Q17" s="113"/>
      <c r="R17" s="94"/>
      <c r="S17" s="113"/>
      <c r="T17" s="42"/>
    </row>
    <row r="18" spans="1:20" s="5" customFormat="1" ht="15" customHeight="1" x14ac:dyDescent="0.25">
      <c r="A18" s="47" t="s">
        <v>105</v>
      </c>
      <c r="B18" s="394">
        <f>B9</f>
        <v>1350</v>
      </c>
      <c r="C18" s="394">
        <f>D9</f>
        <v>896</v>
      </c>
      <c r="D18" s="394">
        <f>F9</f>
        <v>454</v>
      </c>
      <c r="E18" s="218"/>
      <c r="F18" s="218"/>
      <c r="G18" s="218"/>
      <c r="H18" s="113"/>
      <c r="I18" s="40"/>
      <c r="J18" s="42"/>
      <c r="K18" s="47" t="s">
        <v>105</v>
      </c>
      <c r="L18" s="129">
        <f>L9</f>
        <v>34382</v>
      </c>
      <c r="M18" s="129">
        <f>N9</f>
        <v>21673</v>
      </c>
      <c r="N18" s="129">
        <f>P9</f>
        <v>12709</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217" t="s">
        <v>4</v>
      </c>
      <c r="B30" s="42"/>
      <c r="C30" s="42"/>
      <c r="D30" s="42"/>
      <c r="E30" s="42"/>
      <c r="F30" s="42"/>
      <c r="G30" s="42"/>
      <c r="H30" s="42"/>
      <c r="I30" s="42"/>
      <c r="J30" s="42"/>
      <c r="K30" s="217"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s="485" customFormat="1" ht="15" customHeight="1" x14ac:dyDescent="0.2">
      <c r="A46" s="484"/>
      <c r="B46" s="484"/>
      <c r="C46" s="484"/>
      <c r="D46" s="484"/>
      <c r="E46" s="484"/>
      <c r="F46" s="484"/>
      <c r="G46" s="484"/>
      <c r="H46" s="892" t="s">
        <v>316</v>
      </c>
      <c r="I46" s="892"/>
      <c r="J46" s="892"/>
      <c r="R46" s="892" t="s">
        <v>316</v>
      </c>
      <c r="S46" s="892"/>
      <c r="T46" s="892"/>
    </row>
    <row r="47" spans="1:20" x14ac:dyDescent="0.2">
      <c r="A47" s="63"/>
      <c r="B47" s="63"/>
      <c r="C47" s="63"/>
      <c r="D47" s="63"/>
      <c r="E47" s="63"/>
      <c r="F47" s="63"/>
      <c r="G47" s="63"/>
      <c r="H47" s="63"/>
      <c r="I47" s="63"/>
      <c r="J47" s="63"/>
    </row>
  </sheetData>
  <mergeCells count="16">
    <mergeCell ref="R46:T46"/>
    <mergeCell ref="H1:J1"/>
    <mergeCell ref="R1:T1"/>
    <mergeCell ref="A2:J2"/>
    <mergeCell ref="K2:T2"/>
    <mergeCell ref="A4:A5"/>
    <mergeCell ref="B4:C5"/>
    <mergeCell ref="D4:G4"/>
    <mergeCell ref="K4:K5"/>
    <mergeCell ref="L4:M5"/>
    <mergeCell ref="N4:Q4"/>
    <mergeCell ref="D5:E5"/>
    <mergeCell ref="F5:G5"/>
    <mergeCell ref="N5:O5"/>
    <mergeCell ref="P5:Q5"/>
    <mergeCell ref="H46:J46"/>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Diversität&amp;R&amp;"Arial,Standard"&amp;8https://vielfalt.wetterau.de/vielfalt/vielfalt-zahlen-daten-fakten/jugendliche/</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6"/>
  <sheetViews>
    <sheetView showGridLines="0" view="pageLayout" zoomScale="80" zoomScaleNormal="100" zoomScalePageLayoutView="80" workbookViewId="0"/>
  </sheetViews>
  <sheetFormatPr baseColWidth="10" defaultColWidth="11.42578125" defaultRowHeight="14.25" x14ac:dyDescent="0.2"/>
  <cols>
    <col min="1" max="1" width="18" style="11" customWidth="1"/>
    <col min="2" max="2" width="8.28515625" style="11" customWidth="1"/>
    <col min="3" max="3" width="7.7109375" style="11" customWidth="1"/>
    <col min="4" max="4" width="8.140625" style="11" customWidth="1"/>
    <col min="5" max="10" width="7.7109375" style="11" customWidth="1"/>
    <col min="11" max="11" width="13.85546875" style="11" customWidth="1"/>
    <col min="12" max="19" width="8" style="11" customWidth="1"/>
    <col min="20" max="22" width="7.5703125" style="11" customWidth="1"/>
    <col min="23" max="16384" width="11.42578125" style="11"/>
  </cols>
  <sheetData>
    <row r="1" spans="1:22" s="485" customFormat="1" ht="12" x14ac:dyDescent="0.2">
      <c r="H1" s="892" t="s">
        <v>316</v>
      </c>
      <c r="I1" s="892"/>
      <c r="J1" s="892"/>
      <c r="R1" s="892" t="s">
        <v>316</v>
      </c>
      <c r="S1" s="892"/>
      <c r="T1" s="892"/>
    </row>
    <row r="2" spans="1:22" ht="24.75" customHeight="1" x14ac:dyDescent="0.2">
      <c r="A2" s="996" t="s">
        <v>460</v>
      </c>
      <c r="B2" s="996"/>
      <c r="C2" s="996"/>
      <c r="D2" s="996"/>
      <c r="E2" s="996"/>
      <c r="F2" s="996"/>
      <c r="G2" s="996"/>
      <c r="H2" s="996"/>
      <c r="I2" s="996"/>
      <c r="J2" s="996"/>
      <c r="K2" s="996" t="s">
        <v>461</v>
      </c>
      <c r="L2" s="996"/>
      <c r="M2" s="996"/>
      <c r="N2" s="996"/>
      <c r="O2" s="996"/>
      <c r="P2" s="996"/>
      <c r="Q2" s="996"/>
      <c r="R2" s="996"/>
      <c r="S2" s="996"/>
      <c r="T2" s="996"/>
      <c r="U2" s="554"/>
      <c r="V2" s="223"/>
    </row>
    <row r="3" spans="1:22" x14ac:dyDescent="0.2">
      <c r="A3" s="578"/>
      <c r="B3" s="578"/>
      <c r="C3" s="578"/>
      <c r="D3" s="578"/>
      <c r="E3" s="578"/>
      <c r="F3" s="578"/>
      <c r="G3" s="578"/>
      <c r="H3" s="578"/>
      <c r="I3" s="578"/>
      <c r="L3" s="269"/>
    </row>
    <row r="4" spans="1:22" ht="15" customHeight="1" x14ac:dyDescent="0.25">
      <c r="A4" s="1009"/>
      <c r="B4" s="1009" t="s">
        <v>167</v>
      </c>
      <c r="C4" s="1011"/>
      <c r="D4" s="1013" t="s">
        <v>34</v>
      </c>
      <c r="E4" s="1014"/>
      <c r="F4" s="1014"/>
      <c r="G4" s="1015"/>
      <c r="H4"/>
      <c r="I4"/>
      <c r="J4" s="557"/>
      <c r="K4" s="1009"/>
      <c r="L4" s="1009" t="s">
        <v>168</v>
      </c>
      <c r="M4" s="1011"/>
      <c r="N4" s="1013" t="s">
        <v>34</v>
      </c>
      <c r="O4" s="1014"/>
      <c r="P4" s="1014"/>
      <c r="Q4" s="1015"/>
      <c r="R4"/>
      <c r="S4"/>
      <c r="T4" s="595"/>
      <c r="U4" s="557"/>
      <c r="V4" s="595"/>
    </row>
    <row r="5" spans="1:22" ht="25.5" customHeight="1" x14ac:dyDescent="0.25">
      <c r="A5" s="1010"/>
      <c r="B5" s="1010"/>
      <c r="C5" s="1012"/>
      <c r="D5" s="1007" t="s">
        <v>35</v>
      </c>
      <c r="E5" s="1007"/>
      <c r="F5" s="1007" t="s">
        <v>36</v>
      </c>
      <c r="G5" s="1007"/>
      <c r="H5" s="558"/>
      <c r="I5" s="632"/>
      <c r="J5" s="596"/>
      <c r="K5" s="1010"/>
      <c r="L5" s="1010"/>
      <c r="M5" s="1012"/>
      <c r="N5" s="1007" t="s">
        <v>35</v>
      </c>
      <c r="O5" s="1007"/>
      <c r="P5" s="1007" t="s">
        <v>36</v>
      </c>
      <c r="Q5" s="1007"/>
      <c r="R5" s="558"/>
      <c r="S5" s="632"/>
      <c r="T5" s="596"/>
      <c r="U5" s="596"/>
      <c r="V5" s="596"/>
    </row>
    <row r="6" spans="1:22" ht="14.25" customHeight="1" x14ac:dyDescent="0.2">
      <c r="A6" s="230"/>
      <c r="B6" s="231" t="s">
        <v>0</v>
      </c>
      <c r="C6" s="231" t="s">
        <v>1</v>
      </c>
      <c r="D6" s="231" t="s">
        <v>0</v>
      </c>
      <c r="E6" s="231" t="s">
        <v>1</v>
      </c>
      <c r="F6" s="231" t="s">
        <v>0</v>
      </c>
      <c r="G6" s="231" t="s">
        <v>1</v>
      </c>
      <c r="H6" s="633"/>
      <c r="I6" s="633"/>
      <c r="J6" s="563"/>
      <c r="K6" s="230"/>
      <c r="L6" s="231" t="s">
        <v>0</v>
      </c>
      <c r="M6" s="231" t="s">
        <v>1</v>
      </c>
      <c r="N6" s="231" t="s">
        <v>0</v>
      </c>
      <c r="O6" s="231" t="s">
        <v>1</v>
      </c>
      <c r="P6" s="231" t="s">
        <v>0</v>
      </c>
      <c r="Q6" s="231" t="s">
        <v>1</v>
      </c>
      <c r="R6" s="633"/>
      <c r="S6" s="633"/>
      <c r="T6" s="563"/>
      <c r="U6" s="563"/>
      <c r="V6" s="563"/>
    </row>
    <row r="7" spans="1:22" ht="15" customHeight="1" x14ac:dyDescent="0.2">
      <c r="A7" s="183" t="s">
        <v>147</v>
      </c>
      <c r="B7" s="206">
        <v>1082</v>
      </c>
      <c r="C7" s="232">
        <v>0.82911877394636013</v>
      </c>
      <c r="D7" s="234">
        <v>683</v>
      </c>
      <c r="E7" s="232">
        <v>0.80447585394581866</v>
      </c>
      <c r="F7" s="234">
        <v>399</v>
      </c>
      <c r="G7" s="232">
        <v>0.875</v>
      </c>
      <c r="H7" s="620"/>
      <c r="I7" s="495"/>
      <c r="J7" s="563"/>
      <c r="K7" s="183" t="s">
        <v>147</v>
      </c>
      <c r="L7" s="206">
        <v>28603</v>
      </c>
      <c r="M7" s="232">
        <v>0.81223910265511856</v>
      </c>
      <c r="N7" s="234">
        <v>17592</v>
      </c>
      <c r="O7" s="232">
        <v>0.79275381911585774</v>
      </c>
      <c r="P7" s="234">
        <v>11011</v>
      </c>
      <c r="Q7" s="232">
        <v>0.84543918918918914</v>
      </c>
      <c r="R7" s="624"/>
      <c r="S7" s="495"/>
      <c r="T7" s="563"/>
      <c r="U7" s="563"/>
      <c r="V7" s="563"/>
    </row>
    <row r="8" spans="1:22" ht="15" customHeight="1" x14ac:dyDescent="0.2">
      <c r="A8" s="183" t="s">
        <v>148</v>
      </c>
      <c r="B8" s="206">
        <v>223</v>
      </c>
      <c r="C8" s="232">
        <v>0.17088122605363984</v>
      </c>
      <c r="D8" s="234">
        <v>166</v>
      </c>
      <c r="E8" s="232">
        <v>0.19552414605418139</v>
      </c>
      <c r="F8" s="234">
        <v>57</v>
      </c>
      <c r="G8" s="232">
        <v>0.125</v>
      </c>
      <c r="H8" s="620"/>
      <c r="I8" s="495"/>
      <c r="J8" s="563"/>
      <c r="K8" s="183" t="s">
        <v>148</v>
      </c>
      <c r="L8" s="206">
        <v>6612</v>
      </c>
      <c r="M8" s="232">
        <v>0.18776089734488144</v>
      </c>
      <c r="N8" s="234">
        <v>4599</v>
      </c>
      <c r="O8" s="232">
        <v>0.20724618088414221</v>
      </c>
      <c r="P8" s="234">
        <v>2013</v>
      </c>
      <c r="Q8" s="232">
        <v>0.1545608108108108</v>
      </c>
      <c r="R8" s="624"/>
      <c r="S8" s="495"/>
      <c r="T8" s="563"/>
      <c r="U8" s="563"/>
      <c r="V8" s="563"/>
    </row>
    <row r="9" spans="1:22" ht="15" customHeight="1" x14ac:dyDescent="0.2">
      <c r="A9" s="216" t="s">
        <v>105</v>
      </c>
      <c r="B9" s="206">
        <v>1305</v>
      </c>
      <c r="C9" s="232">
        <v>1</v>
      </c>
      <c r="D9" s="234">
        <v>849</v>
      </c>
      <c r="E9" s="232">
        <v>1</v>
      </c>
      <c r="F9" s="234">
        <v>456</v>
      </c>
      <c r="G9" s="232">
        <v>1</v>
      </c>
      <c r="H9" s="620"/>
      <c r="I9" s="495"/>
      <c r="K9" s="216" t="s">
        <v>105</v>
      </c>
      <c r="L9" s="206">
        <v>35215</v>
      </c>
      <c r="M9" s="232">
        <v>1</v>
      </c>
      <c r="N9" s="234">
        <v>22191</v>
      </c>
      <c r="O9" s="232">
        <v>1</v>
      </c>
      <c r="P9" s="234">
        <v>13024</v>
      </c>
      <c r="Q9" s="232">
        <v>1</v>
      </c>
      <c r="R9" s="624"/>
      <c r="S9" s="495"/>
      <c r="T9" s="3"/>
    </row>
    <row r="10" spans="1:22" ht="15" customHeight="1" x14ac:dyDescent="0.25">
      <c r="A10" s="217" t="s">
        <v>98</v>
      </c>
      <c r="B10"/>
      <c r="C10"/>
      <c r="D10"/>
      <c r="E10"/>
      <c r="F10"/>
      <c r="G10"/>
      <c r="H10"/>
      <c r="I10"/>
      <c r="K10" s="217" t="s">
        <v>98</v>
      </c>
      <c r="L10"/>
      <c r="M10"/>
      <c r="N10"/>
      <c r="O10"/>
      <c r="P10"/>
      <c r="Q10"/>
      <c r="R10"/>
      <c r="S10"/>
    </row>
    <row r="11" spans="1:22" ht="15" customHeight="1" x14ac:dyDescent="0.25">
      <c r="A11" s="217" t="s">
        <v>4</v>
      </c>
      <c r="B11"/>
      <c r="C11"/>
      <c r="D11"/>
      <c r="E11"/>
      <c r="F11"/>
      <c r="G11"/>
      <c r="H11"/>
      <c r="I11"/>
      <c r="K11" s="217" t="s">
        <v>4</v>
      </c>
      <c r="L11"/>
      <c r="M11"/>
      <c r="N11"/>
      <c r="O11"/>
      <c r="P11"/>
      <c r="Q11"/>
      <c r="R11"/>
      <c r="S11"/>
    </row>
    <row r="12" spans="1:22" ht="15" customHeight="1" x14ac:dyDescent="0.25">
      <c r="A12" s="3"/>
      <c r="B12" s="626"/>
      <c r="C12" s="627"/>
      <c r="D12" s="605"/>
      <c r="E12" s="627"/>
      <c r="F12" s="113"/>
      <c r="G12" s="584"/>
      <c r="H12" s="113"/>
      <c r="I12" s="52"/>
      <c r="J12" s="52"/>
      <c r="K12" s="4"/>
      <c r="L12"/>
      <c r="M12"/>
      <c r="N12"/>
      <c r="O12"/>
      <c r="P12"/>
      <c r="Q12"/>
      <c r="R12"/>
      <c r="S12"/>
      <c r="T12" s="52"/>
      <c r="U12" s="52"/>
      <c r="V12" s="52"/>
    </row>
    <row r="13" spans="1:22" ht="15" customHeight="1" x14ac:dyDescent="0.2">
      <c r="A13" s="634"/>
      <c r="B13" s="626"/>
      <c r="C13" s="627"/>
      <c r="D13" s="605"/>
      <c r="E13" s="627"/>
      <c r="F13" s="113"/>
      <c r="G13" s="584"/>
      <c r="H13" s="113"/>
      <c r="I13" s="52"/>
      <c r="J13" s="52"/>
      <c r="K13" s="52"/>
      <c r="L13" s="634"/>
      <c r="M13" s="626"/>
      <c r="N13" s="627"/>
      <c r="O13" s="605"/>
      <c r="P13" s="627"/>
      <c r="Q13" s="113"/>
      <c r="R13" s="584"/>
      <c r="S13" s="113"/>
      <c r="T13" s="52"/>
      <c r="U13" s="52"/>
      <c r="V13" s="52"/>
    </row>
    <row r="14" spans="1:22" ht="15" customHeight="1" x14ac:dyDescent="0.2">
      <c r="A14" s="3"/>
      <c r="B14" s="626"/>
      <c r="C14" s="627"/>
      <c r="D14" s="605"/>
      <c r="E14" s="627"/>
      <c r="F14" s="113"/>
      <c r="G14" s="584"/>
      <c r="H14" s="113"/>
      <c r="I14" s="52"/>
      <c r="J14" s="52"/>
      <c r="K14" s="52"/>
      <c r="L14" s="3"/>
      <c r="M14" s="626"/>
      <c r="N14" s="627"/>
      <c r="O14" s="605"/>
      <c r="P14" s="627"/>
      <c r="Q14" s="113"/>
      <c r="R14" s="584"/>
      <c r="S14" s="113"/>
      <c r="T14" s="52"/>
      <c r="U14" s="52"/>
      <c r="V14" s="52"/>
    </row>
    <row r="15" spans="1:22" ht="24.75" customHeight="1" x14ac:dyDescent="0.2">
      <c r="A15" s="635"/>
      <c r="B15" s="578" t="s">
        <v>105</v>
      </c>
      <c r="C15" s="636" t="s">
        <v>35</v>
      </c>
      <c r="D15" s="578" t="s">
        <v>36</v>
      </c>
      <c r="E15" s="636"/>
      <c r="F15" s="578"/>
      <c r="G15" s="636"/>
      <c r="H15" s="113"/>
      <c r="I15" s="52"/>
      <c r="J15" s="52"/>
      <c r="K15" s="635"/>
      <c r="L15" s="578" t="s">
        <v>105</v>
      </c>
      <c r="M15" s="636" t="s">
        <v>35</v>
      </c>
      <c r="N15" s="578" t="s">
        <v>36</v>
      </c>
      <c r="O15" s="578"/>
      <c r="P15" s="627"/>
      <c r="Q15" s="113"/>
      <c r="R15" s="584"/>
      <c r="S15" s="113"/>
      <c r="T15" s="52"/>
      <c r="U15" s="52"/>
      <c r="V15" s="52"/>
    </row>
    <row r="16" spans="1:22" ht="22.5" customHeight="1" x14ac:dyDescent="0.2">
      <c r="A16" s="637" t="s">
        <v>147</v>
      </c>
      <c r="B16" s="638">
        <f>B7</f>
        <v>1082</v>
      </c>
      <c r="C16" s="638">
        <f>D7</f>
        <v>683</v>
      </c>
      <c r="D16" s="638">
        <f>F7</f>
        <v>399</v>
      </c>
      <c r="E16" s="592"/>
      <c r="F16" s="592"/>
      <c r="G16" s="592"/>
      <c r="H16" s="113"/>
      <c r="K16" s="637" t="s">
        <v>147</v>
      </c>
      <c r="L16" s="638">
        <f>L7</f>
        <v>28603</v>
      </c>
      <c r="M16" s="592">
        <f>N7</f>
        <v>17592</v>
      </c>
      <c r="N16" s="592">
        <f>P7</f>
        <v>11011</v>
      </c>
      <c r="O16" s="636"/>
      <c r="P16" s="627"/>
      <c r="Q16" s="113"/>
      <c r="R16" s="584"/>
      <c r="S16" s="113"/>
    </row>
    <row r="17" spans="1:20" customFormat="1" ht="15" customHeight="1" x14ac:dyDescent="0.25">
      <c r="A17" s="620" t="s">
        <v>148</v>
      </c>
      <c r="B17" s="638">
        <f>B8</f>
        <v>223</v>
      </c>
      <c r="C17" s="638">
        <f>D8</f>
        <v>166</v>
      </c>
      <c r="D17" s="638">
        <f>F8</f>
        <v>57</v>
      </c>
      <c r="E17" s="620"/>
      <c r="F17" s="620"/>
      <c r="G17" s="620"/>
      <c r="H17" s="113"/>
      <c r="K17" s="620" t="s">
        <v>148</v>
      </c>
      <c r="L17" s="592">
        <f>L8</f>
        <v>6612</v>
      </c>
      <c r="M17" s="592">
        <f>N8</f>
        <v>4599</v>
      </c>
      <c r="N17" s="592">
        <f>P8</f>
        <v>2013</v>
      </c>
      <c r="O17" s="624"/>
      <c r="P17" s="627"/>
      <c r="Q17" s="113"/>
      <c r="R17" s="584"/>
      <c r="S17" s="113"/>
    </row>
    <row r="18" spans="1:20" customFormat="1" ht="15" customHeight="1" x14ac:dyDescent="0.25">
      <c r="A18" s="620" t="s">
        <v>105</v>
      </c>
      <c r="B18" s="638">
        <f>B9</f>
        <v>1305</v>
      </c>
      <c r="C18" s="638">
        <f>D9</f>
        <v>849</v>
      </c>
      <c r="D18" s="638">
        <f>F9</f>
        <v>456</v>
      </c>
      <c r="E18" s="620"/>
      <c r="F18" s="620"/>
      <c r="G18" s="620"/>
      <c r="H18" s="113"/>
      <c r="I18" s="11"/>
      <c r="K18" s="620" t="s">
        <v>105</v>
      </c>
      <c r="L18" s="592">
        <f>L9</f>
        <v>35215</v>
      </c>
      <c r="M18" s="592">
        <f>N9</f>
        <v>22191</v>
      </c>
      <c r="N18" s="592">
        <f>P9</f>
        <v>13024</v>
      </c>
      <c r="O18" s="624"/>
      <c r="P18" s="627"/>
      <c r="Q18" s="113"/>
      <c r="R18" s="584"/>
      <c r="S18" s="113"/>
      <c r="T18" s="11"/>
    </row>
    <row r="19" spans="1:20" customFormat="1" ht="15" customHeight="1" x14ac:dyDescent="0.25">
      <c r="A19" s="629"/>
      <c r="B19" s="620"/>
      <c r="C19" s="620"/>
      <c r="D19" s="620"/>
      <c r="E19" s="620"/>
      <c r="F19" s="620"/>
      <c r="G19" s="620"/>
      <c r="H19" s="3"/>
      <c r="I19" s="631"/>
      <c r="K19" s="629"/>
      <c r="L19" s="624"/>
      <c r="M19" s="624"/>
      <c r="N19" s="624"/>
      <c r="O19" s="624"/>
      <c r="P19" s="627"/>
      <c r="Q19" s="630"/>
      <c r="R19" s="630"/>
      <c r="S19" s="631"/>
      <c r="T19" s="631"/>
    </row>
    <row r="20" spans="1:20" customFormat="1" ht="15" customHeight="1" x14ac:dyDescent="0.25">
      <c r="A20" s="629"/>
      <c r="B20" s="620"/>
      <c r="C20" s="620"/>
      <c r="D20" s="620"/>
      <c r="E20" s="620"/>
      <c r="I20" s="563"/>
      <c r="L20" s="4"/>
      <c r="Q20" s="563"/>
      <c r="R20" s="563"/>
      <c r="S20" s="563"/>
      <c r="T20" s="563"/>
    </row>
    <row r="21" spans="1:20" customFormat="1" ht="15" customHeight="1" x14ac:dyDescent="0.25">
      <c r="A21" s="599"/>
      <c r="B21" s="563"/>
      <c r="C21" s="563"/>
      <c r="D21" s="563"/>
      <c r="E21" s="563"/>
      <c r="F21" s="563"/>
      <c r="G21" s="563"/>
      <c r="H21" s="563"/>
      <c r="I21" s="563"/>
      <c r="L21" s="599"/>
      <c r="M21" s="563"/>
      <c r="N21" s="563"/>
      <c r="O21" s="563"/>
      <c r="P21" s="563"/>
      <c r="Q21" s="563"/>
      <c r="R21" s="563"/>
      <c r="S21" s="563"/>
      <c r="T21" s="563"/>
    </row>
    <row r="22" spans="1:20" customFormat="1" ht="15" customHeight="1" x14ac:dyDescent="0.25"/>
    <row r="23" spans="1:20" customFormat="1" ht="15" customHeight="1" x14ac:dyDescent="0.25">
      <c r="L23" s="481"/>
      <c r="M23" s="481"/>
      <c r="N23" s="481"/>
    </row>
    <row r="24" spans="1:20" customFormat="1" ht="19.5" customHeight="1" x14ac:dyDescent="0.25">
      <c r="L24" s="601"/>
      <c r="M24" s="639"/>
      <c r="N24" s="639"/>
    </row>
    <row r="25" spans="1:20" customFormat="1" ht="15" customHeight="1" x14ac:dyDescent="0.25">
      <c r="L25" s="640"/>
      <c r="M25" s="605"/>
      <c r="N25" s="605"/>
    </row>
    <row r="26" spans="1:20" customFormat="1" ht="15" customHeight="1" x14ac:dyDescent="0.25">
      <c r="L26" s="640"/>
      <c r="M26" s="605"/>
      <c r="N26" s="605"/>
    </row>
    <row r="27" spans="1:20" customFormat="1" ht="15" customHeight="1" x14ac:dyDescent="0.25">
      <c r="L27" s="592"/>
      <c r="M27" s="607"/>
      <c r="N27" s="607"/>
    </row>
    <row r="28" spans="1:20" customFormat="1" ht="15" customHeight="1" x14ac:dyDescent="0.25"/>
    <row r="29" spans="1:20" customFormat="1" ht="15" customHeight="1" x14ac:dyDescent="0.25">
      <c r="A29" s="217" t="s">
        <v>98</v>
      </c>
      <c r="K29" s="217" t="s">
        <v>98</v>
      </c>
    </row>
    <row r="30" spans="1:20" customFormat="1" ht="15" customHeight="1" x14ac:dyDescent="0.25">
      <c r="A30" s="217" t="s">
        <v>4</v>
      </c>
      <c r="K30" s="217" t="s">
        <v>4</v>
      </c>
    </row>
    <row r="31" spans="1:20" customFormat="1" ht="15" customHeight="1" x14ac:dyDescent="0.25">
      <c r="K31" s="4"/>
    </row>
    <row r="32" spans="1:20" customFormat="1" ht="15" customHeight="1" x14ac:dyDescent="0.25"/>
    <row r="33" spans="1:20" customFormat="1" ht="15" customHeight="1" x14ac:dyDescent="0.25"/>
    <row r="34" spans="1:20" customFormat="1" ht="15" customHeight="1" x14ac:dyDescent="0.25"/>
    <row r="35" spans="1:20" customFormat="1" ht="15" customHeight="1" x14ac:dyDescent="0.25"/>
    <row r="36" spans="1:20" customFormat="1" ht="15" customHeight="1" x14ac:dyDescent="0.25">
      <c r="A36" s="3"/>
      <c r="L36" s="3"/>
    </row>
    <row r="37" spans="1:20" customFormat="1" ht="15" customHeight="1" x14ac:dyDescent="0.25">
      <c r="A37" s="4"/>
      <c r="L37" s="4"/>
    </row>
    <row r="38" spans="1:20" customFormat="1" ht="15" customHeight="1" x14ac:dyDescent="0.25">
      <c r="A38" s="608"/>
      <c r="B38" s="600"/>
      <c r="C38" s="600"/>
      <c r="D38" s="600"/>
      <c r="E38" s="600"/>
      <c r="F38" s="600"/>
      <c r="G38" s="600"/>
      <c r="H38" s="600"/>
      <c r="I38" s="600"/>
      <c r="J38" s="600"/>
      <c r="K38" s="600"/>
    </row>
    <row r="39" spans="1:20" customFormat="1" ht="15" customHeight="1" x14ac:dyDescent="0.25">
      <c r="A39" s="599"/>
      <c r="B39" s="600"/>
      <c r="C39" s="600"/>
      <c r="D39" s="600"/>
      <c r="E39" s="600"/>
      <c r="F39" s="600"/>
      <c r="G39" s="600"/>
      <c r="H39" s="600"/>
      <c r="I39" s="600"/>
      <c r="J39" s="600"/>
      <c r="K39" s="600"/>
      <c r="L39" s="599"/>
    </row>
    <row r="40" spans="1:20" customFormat="1" ht="15" customHeight="1" x14ac:dyDescent="0.25">
      <c r="A40" s="4"/>
      <c r="B40" s="600"/>
      <c r="C40" s="600"/>
      <c r="D40" s="600"/>
      <c r="E40" s="600"/>
      <c r="F40" s="600"/>
      <c r="G40" s="600"/>
      <c r="H40" s="600"/>
      <c r="I40" s="600"/>
      <c r="J40" s="600"/>
      <c r="K40" s="600"/>
      <c r="L40" s="4"/>
    </row>
    <row r="41" spans="1:20" customFormat="1" ht="15" customHeight="1" x14ac:dyDescent="0.25">
      <c r="B41" s="600"/>
      <c r="C41" s="600"/>
      <c r="D41" s="600"/>
      <c r="E41" s="600"/>
      <c r="F41" s="600"/>
      <c r="G41" s="600"/>
      <c r="H41" s="600"/>
      <c r="I41" s="600"/>
      <c r="J41" s="600"/>
      <c r="K41" s="600"/>
    </row>
    <row r="42" spans="1:20" customFormat="1" ht="15" customHeight="1" x14ac:dyDescent="0.25">
      <c r="B42" s="600"/>
      <c r="C42" s="600"/>
      <c r="D42" s="600"/>
      <c r="E42" s="600"/>
      <c r="F42" s="600"/>
      <c r="G42" s="600"/>
      <c r="H42" s="600"/>
      <c r="I42" s="600"/>
      <c r="J42" s="600"/>
      <c r="K42" s="600"/>
    </row>
    <row r="43" spans="1:20" customFormat="1" ht="15" customHeight="1" x14ac:dyDescent="0.25"/>
    <row r="44" spans="1:20" customFormat="1" ht="15" customHeight="1" x14ac:dyDescent="0.25"/>
    <row r="45" spans="1:20" customFormat="1" ht="15" customHeight="1" x14ac:dyDescent="0.25"/>
    <row r="46" spans="1:20" s="485" customFormat="1" ht="15" customHeight="1" x14ac:dyDescent="0.2">
      <c r="H46" s="892" t="s">
        <v>316</v>
      </c>
      <c r="I46" s="892"/>
      <c r="J46" s="892"/>
      <c r="R46" s="892" t="s">
        <v>316</v>
      </c>
      <c r="S46" s="892"/>
      <c r="T46" s="892"/>
    </row>
  </sheetData>
  <mergeCells count="16">
    <mergeCell ref="R46:T46"/>
    <mergeCell ref="H1:J1"/>
    <mergeCell ref="R1:T1"/>
    <mergeCell ref="A2:J2"/>
    <mergeCell ref="K2:T2"/>
    <mergeCell ref="A4:A5"/>
    <mergeCell ref="B4:C5"/>
    <mergeCell ref="D4:G4"/>
    <mergeCell ref="K4:K5"/>
    <mergeCell ref="L4:M5"/>
    <mergeCell ref="N4:Q4"/>
    <mergeCell ref="D5:E5"/>
    <mergeCell ref="F5:G5"/>
    <mergeCell ref="N5:O5"/>
    <mergeCell ref="P5:Q5"/>
    <mergeCell ref="H46:J46"/>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80" zoomScaleNormal="100" zoomScalePageLayoutView="80" workbookViewId="0"/>
  </sheetViews>
  <sheetFormatPr baseColWidth="10" defaultColWidth="11.42578125" defaultRowHeight="14.25" x14ac:dyDescent="0.2"/>
  <cols>
    <col min="1" max="1" width="18" style="11" customWidth="1"/>
    <col min="2" max="2" width="8.28515625" style="11" customWidth="1"/>
    <col min="3" max="3" width="7.7109375" style="11" customWidth="1"/>
    <col min="4" max="4" width="8.140625" style="11" customWidth="1"/>
    <col min="5" max="10" width="7.7109375" style="11" customWidth="1"/>
    <col min="11" max="11" width="13.85546875" style="11" customWidth="1"/>
    <col min="12" max="19" width="8" style="11" customWidth="1"/>
    <col min="20" max="22" width="7.5703125" style="11" customWidth="1"/>
    <col min="23" max="16384" width="11.42578125" style="11"/>
  </cols>
  <sheetData>
    <row r="1" spans="1:22" s="485" customFormat="1" ht="12" x14ac:dyDescent="0.2">
      <c r="H1" s="892" t="s">
        <v>316</v>
      </c>
      <c r="I1" s="892"/>
      <c r="J1" s="892"/>
      <c r="R1" s="892" t="s">
        <v>316</v>
      </c>
      <c r="S1" s="892"/>
      <c r="T1" s="892"/>
    </row>
    <row r="2" spans="1:22" ht="24.75" customHeight="1" x14ac:dyDescent="0.2">
      <c r="A2" s="996" t="s">
        <v>428</v>
      </c>
      <c r="B2" s="996"/>
      <c r="C2" s="996"/>
      <c r="D2" s="996"/>
      <c r="E2" s="996"/>
      <c r="F2" s="996"/>
      <c r="G2" s="996"/>
      <c r="H2" s="996"/>
      <c r="I2" s="996"/>
      <c r="J2" s="996"/>
      <c r="K2" s="996" t="s">
        <v>429</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25.5" customHeight="1" x14ac:dyDescent="0.25">
      <c r="A5" s="1010"/>
      <c r="B5" s="1010"/>
      <c r="C5" s="1012"/>
      <c r="D5" s="1007" t="s">
        <v>35</v>
      </c>
      <c r="E5" s="1007"/>
      <c r="F5" s="1007" t="s">
        <v>36</v>
      </c>
      <c r="G5" s="1007"/>
      <c r="H5" s="89"/>
      <c r="I5" s="111"/>
      <c r="J5" s="38"/>
      <c r="K5" s="1010"/>
      <c r="L5" s="1010"/>
      <c r="M5" s="1012"/>
      <c r="N5" s="1007" t="s">
        <v>35</v>
      </c>
      <c r="O5" s="1007"/>
      <c r="P5" s="1007" t="s">
        <v>36</v>
      </c>
      <c r="Q5" s="1007"/>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21">
        <v>1088</v>
      </c>
      <c r="C7" s="232">
        <v>0.84275755228505034</v>
      </c>
      <c r="D7" s="234">
        <v>686</v>
      </c>
      <c r="E7" s="232">
        <v>0.81569560047562428</v>
      </c>
      <c r="F7" s="234">
        <v>402</v>
      </c>
      <c r="G7" s="232">
        <v>0.89333333333333331</v>
      </c>
      <c r="H7" s="218"/>
      <c r="I7" s="17"/>
      <c r="J7" s="7"/>
      <c r="K7" s="183" t="s">
        <v>147</v>
      </c>
      <c r="L7" s="221">
        <v>28046</v>
      </c>
      <c r="M7" s="232">
        <v>0.81740549677945851</v>
      </c>
      <c r="N7" s="234">
        <v>17073</v>
      </c>
      <c r="O7" s="232">
        <v>0.79922291920232191</v>
      </c>
      <c r="P7" s="234">
        <v>10973</v>
      </c>
      <c r="Q7" s="232">
        <v>0.84740134373310683</v>
      </c>
      <c r="R7" s="222"/>
      <c r="S7" s="17"/>
      <c r="T7" s="7"/>
      <c r="U7" s="7"/>
      <c r="V7" s="7"/>
    </row>
    <row r="8" spans="1:22" ht="15" customHeight="1" x14ac:dyDescent="0.2">
      <c r="A8" s="183" t="s">
        <v>148</v>
      </c>
      <c r="B8" s="221">
        <v>203</v>
      </c>
      <c r="C8" s="232">
        <v>0.15724244771494966</v>
      </c>
      <c r="D8" s="234">
        <v>155</v>
      </c>
      <c r="E8" s="232">
        <v>0.18430439952437574</v>
      </c>
      <c r="F8" s="234">
        <v>48</v>
      </c>
      <c r="G8" s="232">
        <v>0.10666666666666667</v>
      </c>
      <c r="H8" s="218"/>
      <c r="I8" s="17"/>
      <c r="J8" s="7"/>
      <c r="K8" s="183" t="s">
        <v>148</v>
      </c>
      <c r="L8" s="221">
        <v>6265</v>
      </c>
      <c r="M8" s="232">
        <v>0.18259450322054152</v>
      </c>
      <c r="N8" s="234">
        <v>4289</v>
      </c>
      <c r="O8" s="232">
        <v>0.20077708079767811</v>
      </c>
      <c r="P8" s="234">
        <v>1976</v>
      </c>
      <c r="Q8" s="232">
        <v>0.1525986562668932</v>
      </c>
      <c r="R8" s="222"/>
      <c r="S8" s="17"/>
      <c r="T8" s="7"/>
      <c r="U8" s="7"/>
      <c r="V8" s="7"/>
    </row>
    <row r="9" spans="1:22" ht="15" customHeight="1" x14ac:dyDescent="0.2">
      <c r="A9" s="216" t="s">
        <v>105</v>
      </c>
      <c r="B9" s="221">
        <v>1291</v>
      </c>
      <c r="C9" s="232">
        <v>1</v>
      </c>
      <c r="D9" s="234">
        <v>841</v>
      </c>
      <c r="E9" s="232">
        <v>1</v>
      </c>
      <c r="F9" s="234">
        <v>450</v>
      </c>
      <c r="G9" s="232">
        <v>1</v>
      </c>
      <c r="H9" s="218"/>
      <c r="I9" s="17"/>
      <c r="J9" s="40"/>
      <c r="K9" s="216" t="s">
        <v>105</v>
      </c>
      <c r="L9" s="221">
        <v>34311</v>
      </c>
      <c r="M9" s="232">
        <v>1</v>
      </c>
      <c r="N9" s="234">
        <v>21362</v>
      </c>
      <c r="O9" s="232">
        <v>1</v>
      </c>
      <c r="P9" s="234">
        <v>12949</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217" t="s">
        <v>4</v>
      </c>
      <c r="B11"/>
      <c r="C11"/>
      <c r="D11"/>
      <c r="E11"/>
      <c r="F11"/>
      <c r="G11"/>
      <c r="H11" s="42"/>
      <c r="I11" s="42"/>
      <c r="J11" s="40"/>
      <c r="K11" s="217" t="s">
        <v>4</v>
      </c>
      <c r="L11"/>
      <c r="M11"/>
      <c r="N11"/>
      <c r="O11"/>
      <c r="P11"/>
      <c r="Q11"/>
      <c r="R11" s="42"/>
      <c r="S11" s="42"/>
      <c r="T11" s="40"/>
      <c r="U11" s="40"/>
      <c r="V11" s="40"/>
    </row>
    <row r="12" spans="1:22" ht="15" customHeight="1" x14ac:dyDescent="0.25">
      <c r="A12" s="39"/>
      <c r="B12" s="209"/>
      <c r="C12" s="210"/>
      <c r="D12" s="122"/>
      <c r="E12" s="210"/>
      <c r="F12" s="113"/>
      <c r="G12" s="94"/>
      <c r="H12" s="113"/>
      <c r="I12" s="64"/>
      <c r="J12" s="64"/>
      <c r="K12" s="4"/>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447" t="s">
        <v>147</v>
      </c>
      <c r="B16" s="394">
        <f>B7</f>
        <v>1088</v>
      </c>
      <c r="C16" s="394">
        <f>D7</f>
        <v>686</v>
      </c>
      <c r="D16" s="394">
        <f>F7</f>
        <v>402</v>
      </c>
      <c r="E16" s="129"/>
      <c r="F16" s="129"/>
      <c r="G16" s="129"/>
      <c r="H16" s="113"/>
      <c r="I16" s="40"/>
      <c r="J16" s="40"/>
      <c r="K16" s="447" t="s">
        <v>147</v>
      </c>
      <c r="L16" s="394">
        <f>L7</f>
        <v>28046</v>
      </c>
      <c r="M16" s="129">
        <f>N7</f>
        <v>17073</v>
      </c>
      <c r="N16" s="129">
        <f>P7</f>
        <v>10973</v>
      </c>
      <c r="O16" s="227"/>
      <c r="P16" s="210"/>
      <c r="Q16" s="113"/>
      <c r="R16" s="94"/>
      <c r="S16" s="113"/>
      <c r="T16" s="40"/>
    </row>
    <row r="17" spans="1:20" s="5" customFormat="1" ht="15" customHeight="1" x14ac:dyDescent="0.25">
      <c r="A17" s="47" t="s">
        <v>148</v>
      </c>
      <c r="B17" s="394">
        <f>B8</f>
        <v>203</v>
      </c>
      <c r="C17" s="394">
        <f>D8</f>
        <v>155</v>
      </c>
      <c r="D17" s="394">
        <f>F8</f>
        <v>48</v>
      </c>
      <c r="E17" s="218"/>
      <c r="F17" s="218"/>
      <c r="G17" s="218"/>
      <c r="H17" s="113"/>
      <c r="I17" s="42"/>
      <c r="J17" s="42"/>
      <c r="K17" s="47" t="s">
        <v>148</v>
      </c>
      <c r="L17" s="129">
        <f>L8</f>
        <v>6265</v>
      </c>
      <c r="M17" s="129">
        <f>N8</f>
        <v>4289</v>
      </c>
      <c r="N17" s="129">
        <f>P8</f>
        <v>1976</v>
      </c>
      <c r="O17" s="222"/>
      <c r="P17" s="210"/>
      <c r="Q17" s="113"/>
      <c r="R17" s="94"/>
      <c r="S17" s="113"/>
      <c r="T17" s="42"/>
    </row>
    <row r="18" spans="1:20" s="5" customFormat="1" ht="15" customHeight="1" x14ac:dyDescent="0.25">
      <c r="A18" s="47" t="s">
        <v>105</v>
      </c>
      <c r="B18" s="394">
        <f>B9</f>
        <v>1291</v>
      </c>
      <c r="C18" s="394">
        <f>D9</f>
        <v>841</v>
      </c>
      <c r="D18" s="394">
        <f>F9</f>
        <v>450</v>
      </c>
      <c r="E18" s="218"/>
      <c r="F18" s="218"/>
      <c r="G18" s="218"/>
      <c r="H18" s="113"/>
      <c r="I18" s="40"/>
      <c r="J18" s="42"/>
      <c r="K18" s="47" t="s">
        <v>105</v>
      </c>
      <c r="L18" s="129">
        <f>L9</f>
        <v>34311</v>
      </c>
      <c r="M18" s="129">
        <f>N9</f>
        <v>21362</v>
      </c>
      <c r="N18" s="129">
        <f>P9</f>
        <v>12949</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217" t="s">
        <v>4</v>
      </c>
      <c r="B30" s="42"/>
      <c r="C30" s="42"/>
      <c r="D30" s="42"/>
      <c r="E30" s="42"/>
      <c r="F30" s="42"/>
      <c r="G30" s="42"/>
      <c r="H30" s="42"/>
      <c r="I30" s="42"/>
      <c r="J30" s="42"/>
      <c r="K30" s="217"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s="485" customFormat="1" ht="15" customHeight="1" x14ac:dyDescent="0.2">
      <c r="A46" s="484"/>
      <c r="B46" s="484"/>
      <c r="C46" s="484"/>
      <c r="D46" s="484"/>
      <c r="E46" s="484"/>
      <c r="F46" s="484"/>
      <c r="G46" s="484"/>
      <c r="H46" s="892" t="s">
        <v>316</v>
      </c>
      <c r="I46" s="892"/>
      <c r="J46" s="892"/>
      <c r="R46" s="892" t="s">
        <v>316</v>
      </c>
      <c r="S46" s="892"/>
      <c r="T46" s="892"/>
    </row>
    <row r="47" spans="1:20" x14ac:dyDescent="0.2">
      <c r="A47" s="63"/>
      <c r="B47" s="63"/>
      <c r="C47" s="63"/>
      <c r="D47" s="63"/>
      <c r="E47" s="63"/>
      <c r="F47" s="63"/>
      <c r="G47" s="63"/>
      <c r="H47" s="63"/>
      <c r="I47" s="63"/>
      <c r="J47" s="63"/>
    </row>
  </sheetData>
  <mergeCells count="16">
    <mergeCell ref="R46:T46"/>
    <mergeCell ref="H1:J1"/>
    <mergeCell ref="R1:T1"/>
    <mergeCell ref="A2:J2"/>
    <mergeCell ref="K2:T2"/>
    <mergeCell ref="A4:A5"/>
    <mergeCell ref="B4:C5"/>
    <mergeCell ref="D4:G4"/>
    <mergeCell ref="K4:K5"/>
    <mergeCell ref="L4:M5"/>
    <mergeCell ref="N4:Q4"/>
    <mergeCell ref="D5:E5"/>
    <mergeCell ref="F5:G5"/>
    <mergeCell ref="N5:O5"/>
    <mergeCell ref="P5:Q5"/>
    <mergeCell ref="H46:J46"/>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80" zoomScaleNormal="100" zoomScalePageLayoutView="80" workbookViewId="0">
      <selection activeCell="F5" sqref="F5:G5"/>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96" t="s">
        <v>366</v>
      </c>
      <c r="B2" s="996"/>
      <c r="C2" s="996"/>
      <c r="D2" s="996"/>
      <c r="E2" s="996"/>
      <c r="F2" s="996"/>
      <c r="G2" s="996"/>
      <c r="H2" s="996"/>
      <c r="I2" s="996"/>
      <c r="J2" s="996"/>
      <c r="K2" s="996" t="s">
        <v>371</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34.5" customHeight="1" x14ac:dyDescent="0.25">
      <c r="A5" s="1010"/>
      <c r="B5" s="1010"/>
      <c r="C5" s="1012"/>
      <c r="D5" s="1016" t="s">
        <v>35</v>
      </c>
      <c r="E5" s="1016"/>
      <c r="F5" s="1016" t="s">
        <v>36</v>
      </c>
      <c r="G5" s="1016"/>
      <c r="H5" s="89"/>
      <c r="I5" s="111"/>
      <c r="J5" s="38"/>
      <c r="K5" s="1010"/>
      <c r="L5" s="1010"/>
      <c r="M5" s="1012"/>
      <c r="N5" s="1016" t="s">
        <v>35</v>
      </c>
      <c r="O5" s="1016"/>
      <c r="P5" s="1016" t="s">
        <v>36</v>
      </c>
      <c r="Q5" s="1016"/>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21">
        <v>1049</v>
      </c>
      <c r="C7" s="232">
        <v>0.84054487179487181</v>
      </c>
      <c r="D7" s="234">
        <v>648</v>
      </c>
      <c r="E7" s="232">
        <v>0.83076923076923082</v>
      </c>
      <c r="F7" s="234">
        <v>401</v>
      </c>
      <c r="G7" s="232">
        <v>0.85683760683760679</v>
      </c>
      <c r="H7" s="218"/>
      <c r="I7" s="17"/>
      <c r="J7" s="7"/>
      <c r="K7" s="183" t="s">
        <v>147</v>
      </c>
      <c r="L7" s="221">
        <v>28238</v>
      </c>
      <c r="M7" s="232">
        <v>0.84979987360438169</v>
      </c>
      <c r="N7" s="234">
        <v>16957</v>
      </c>
      <c r="O7" s="232">
        <v>0.84628437390826972</v>
      </c>
      <c r="P7" s="234">
        <v>11281</v>
      </c>
      <c r="Q7" s="232">
        <v>0.85513947847180105</v>
      </c>
      <c r="R7" s="222"/>
      <c r="S7" s="17"/>
      <c r="T7" s="7"/>
      <c r="U7" s="7"/>
      <c r="V7" s="7"/>
    </row>
    <row r="8" spans="1:22" ht="15" customHeight="1" x14ac:dyDescent="0.2">
      <c r="A8" s="183" t="s">
        <v>148</v>
      </c>
      <c r="B8" s="221">
        <v>199</v>
      </c>
      <c r="C8" s="232">
        <v>0.15945512820512819</v>
      </c>
      <c r="D8" s="234">
        <v>132</v>
      </c>
      <c r="E8" s="232">
        <v>0.16923076923076924</v>
      </c>
      <c r="F8" s="234">
        <v>67</v>
      </c>
      <c r="G8" s="232">
        <v>0.14316239316239315</v>
      </c>
      <c r="H8" s="218"/>
      <c r="I8" s="17"/>
      <c r="J8" s="7"/>
      <c r="K8" s="183" t="s">
        <v>148</v>
      </c>
      <c r="L8" s="221">
        <v>4991</v>
      </c>
      <c r="M8" s="232">
        <v>0.15020012639561828</v>
      </c>
      <c r="N8" s="234">
        <v>3080</v>
      </c>
      <c r="O8" s="232">
        <v>0.15371562609173031</v>
      </c>
      <c r="P8" s="234">
        <v>1911</v>
      </c>
      <c r="Q8" s="232">
        <v>0.14486052152819892</v>
      </c>
      <c r="R8" s="222"/>
      <c r="S8" s="17"/>
      <c r="T8" s="7"/>
      <c r="U8" s="7"/>
      <c r="V8" s="7"/>
    </row>
    <row r="9" spans="1:22" ht="15" customHeight="1" x14ac:dyDescent="0.2">
      <c r="A9" s="216" t="s">
        <v>105</v>
      </c>
      <c r="B9" s="221">
        <v>1248</v>
      </c>
      <c r="C9" s="232">
        <v>1</v>
      </c>
      <c r="D9" s="234">
        <v>780</v>
      </c>
      <c r="E9" s="232">
        <v>1</v>
      </c>
      <c r="F9" s="234">
        <v>468</v>
      </c>
      <c r="G9" s="232">
        <v>1</v>
      </c>
      <c r="H9" s="218"/>
      <c r="I9" s="17"/>
      <c r="J9" s="40"/>
      <c r="K9" s="216" t="s">
        <v>105</v>
      </c>
      <c r="L9" s="221">
        <v>33229</v>
      </c>
      <c r="M9" s="232">
        <v>1</v>
      </c>
      <c r="N9" s="234">
        <v>20037</v>
      </c>
      <c r="O9" s="232">
        <v>1</v>
      </c>
      <c r="P9" s="234">
        <v>13192</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4" t="s">
        <v>4</v>
      </c>
      <c r="B11"/>
      <c r="C11"/>
      <c r="D11"/>
      <c r="E11"/>
      <c r="F11"/>
      <c r="G11"/>
      <c r="H11" s="42"/>
      <c r="I11" s="42"/>
      <c r="J11" s="64"/>
      <c r="K11" s="4" t="s">
        <v>4</v>
      </c>
      <c r="L11"/>
      <c r="M11"/>
      <c r="N11"/>
      <c r="O11"/>
      <c r="P11"/>
      <c r="Q11"/>
      <c r="R11" s="42"/>
      <c r="S11" s="42"/>
      <c r="T11" s="64"/>
      <c r="U11" s="64"/>
      <c r="V11" s="64"/>
    </row>
    <row r="12" spans="1:22" ht="15" customHeight="1" x14ac:dyDescent="0.25">
      <c r="A12" s="39"/>
      <c r="B12" s="209"/>
      <c r="C12" s="210"/>
      <c r="D12" s="122"/>
      <c r="E12" s="210"/>
      <c r="F12" s="113"/>
      <c r="G12" s="94"/>
      <c r="H12" s="113"/>
      <c r="I12" s="64"/>
      <c r="J12" s="64"/>
      <c r="K12" s="4"/>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386" t="s">
        <v>147</v>
      </c>
      <c r="B16" s="394">
        <f>B7</f>
        <v>1049</v>
      </c>
      <c r="C16" s="394">
        <f>D7</f>
        <v>648</v>
      </c>
      <c r="D16" s="394">
        <f>F7</f>
        <v>401</v>
      </c>
      <c r="E16" s="129"/>
      <c r="F16" s="129"/>
      <c r="G16" s="129"/>
      <c r="H16" s="113"/>
      <c r="I16" s="40"/>
      <c r="J16" s="40"/>
      <c r="K16" s="386" t="s">
        <v>147</v>
      </c>
      <c r="L16" s="129">
        <f>L7</f>
        <v>28238</v>
      </c>
      <c r="M16" s="129">
        <f>N7</f>
        <v>16957</v>
      </c>
      <c r="N16" s="129">
        <f>P7</f>
        <v>11281</v>
      </c>
      <c r="O16" s="227"/>
      <c r="P16" s="210"/>
      <c r="Q16" s="113"/>
      <c r="R16" s="94"/>
      <c r="S16" s="113"/>
      <c r="T16" s="40"/>
    </row>
    <row r="17" spans="1:20" s="5" customFormat="1" ht="15" customHeight="1" x14ac:dyDescent="0.25">
      <c r="A17" s="47" t="s">
        <v>148</v>
      </c>
      <c r="B17" s="394">
        <f t="shared" ref="B17:B18" si="0">B8</f>
        <v>199</v>
      </c>
      <c r="C17" s="394">
        <f t="shared" ref="C17:C18" si="1">D8</f>
        <v>132</v>
      </c>
      <c r="D17" s="394">
        <f t="shared" ref="D17:D18" si="2">F8</f>
        <v>67</v>
      </c>
      <c r="E17" s="218"/>
      <c r="F17" s="218"/>
      <c r="G17" s="218"/>
      <c r="H17" s="113"/>
      <c r="I17" s="42"/>
      <c r="J17" s="42"/>
      <c r="K17" s="47" t="s">
        <v>148</v>
      </c>
      <c r="L17" s="129">
        <f t="shared" ref="L17:L18" si="3">L8</f>
        <v>4991</v>
      </c>
      <c r="M17" s="129">
        <f t="shared" ref="M17:M18" si="4">N8</f>
        <v>3080</v>
      </c>
      <c r="N17" s="129">
        <f t="shared" ref="N17:N18" si="5">P8</f>
        <v>1911</v>
      </c>
      <c r="O17" s="222"/>
      <c r="P17" s="210"/>
      <c r="Q17" s="113"/>
      <c r="R17" s="94"/>
      <c r="S17" s="113"/>
      <c r="T17" s="42"/>
    </row>
    <row r="18" spans="1:20" s="5" customFormat="1" ht="15" customHeight="1" x14ac:dyDescent="0.25">
      <c r="A18" s="47" t="s">
        <v>105</v>
      </c>
      <c r="B18" s="394">
        <f t="shared" si="0"/>
        <v>1248</v>
      </c>
      <c r="C18" s="394">
        <f t="shared" si="1"/>
        <v>780</v>
      </c>
      <c r="D18" s="394">
        <f t="shared" si="2"/>
        <v>468</v>
      </c>
      <c r="E18" s="218"/>
      <c r="F18" s="218"/>
      <c r="G18" s="218"/>
      <c r="H18" s="113"/>
      <c r="I18" s="40"/>
      <c r="J18" s="42"/>
      <c r="K18" s="47" t="s">
        <v>105</v>
      </c>
      <c r="L18" s="129">
        <f t="shared" si="3"/>
        <v>33229</v>
      </c>
      <c r="M18" s="129">
        <f t="shared" si="4"/>
        <v>20037</v>
      </c>
      <c r="N18" s="129">
        <f t="shared" si="5"/>
        <v>13192</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4" t="s">
        <v>4</v>
      </c>
      <c r="B30" s="42"/>
      <c r="C30" s="42"/>
      <c r="D30" s="42"/>
      <c r="E30" s="42"/>
      <c r="F30" s="42"/>
      <c r="G30" s="42"/>
      <c r="H30" s="42"/>
      <c r="I30" s="42"/>
      <c r="J30" s="42"/>
      <c r="K30" s="4"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6">
    <mergeCell ref="R46:T46"/>
    <mergeCell ref="H1:J1"/>
    <mergeCell ref="R1:T1"/>
    <mergeCell ref="A2:J2"/>
    <mergeCell ref="K2:T2"/>
    <mergeCell ref="A4:A5"/>
    <mergeCell ref="B4:C5"/>
    <mergeCell ref="D4:G4"/>
    <mergeCell ref="K4:K5"/>
    <mergeCell ref="L4:M5"/>
    <mergeCell ref="N4:Q4"/>
    <mergeCell ref="D5:E5"/>
    <mergeCell ref="F5:G5"/>
    <mergeCell ref="N5:O5"/>
    <mergeCell ref="P5:Q5"/>
    <mergeCell ref="H46:J46"/>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70" zoomScaleNormal="100" zoomScalePageLayoutView="70" workbookViewId="0">
      <selection activeCell="I3" sqref="I3"/>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96" t="s">
        <v>195</v>
      </c>
      <c r="B2" s="996"/>
      <c r="C2" s="996"/>
      <c r="D2" s="996"/>
      <c r="E2" s="996"/>
      <c r="F2" s="996"/>
      <c r="G2" s="996"/>
      <c r="H2" s="996"/>
      <c r="I2" s="996"/>
      <c r="J2" s="996"/>
      <c r="K2" s="996" t="s">
        <v>194</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34.5" customHeight="1" x14ac:dyDescent="0.25">
      <c r="A5" s="1010"/>
      <c r="B5" s="1010"/>
      <c r="C5" s="1012"/>
      <c r="D5" s="1016" t="s">
        <v>35</v>
      </c>
      <c r="E5" s="1016"/>
      <c r="F5" s="1016" t="s">
        <v>36</v>
      </c>
      <c r="G5" s="1016"/>
      <c r="H5" s="89"/>
      <c r="I5" s="111"/>
      <c r="J5" s="38"/>
      <c r="K5" s="1010"/>
      <c r="L5" s="1010"/>
      <c r="M5" s="1012"/>
      <c r="N5" s="1016" t="s">
        <v>35</v>
      </c>
      <c r="O5" s="1016"/>
      <c r="P5" s="1016" t="s">
        <v>36</v>
      </c>
      <c r="Q5" s="1016"/>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14">
        <v>1057</v>
      </c>
      <c r="C7" s="232">
        <v>0.89576271186440681</v>
      </c>
      <c r="D7" s="233">
        <v>651</v>
      </c>
      <c r="E7" s="232">
        <v>0.88331071913161463</v>
      </c>
      <c r="F7" s="233">
        <v>406</v>
      </c>
      <c r="G7" s="232">
        <v>0.91647855530474043</v>
      </c>
      <c r="H7" s="218"/>
      <c r="I7" s="17"/>
      <c r="J7" s="7"/>
      <c r="K7" s="183" t="s">
        <v>147</v>
      </c>
      <c r="L7" s="221">
        <v>28878</v>
      </c>
      <c r="M7" s="232">
        <v>0.86974068608258293</v>
      </c>
      <c r="N7" s="234">
        <v>17347</v>
      </c>
      <c r="O7" s="232">
        <v>0.87135824794052641</v>
      </c>
      <c r="P7" s="234">
        <v>11531</v>
      </c>
      <c r="Q7" s="232">
        <v>0.86731854080481385</v>
      </c>
      <c r="R7" s="222"/>
      <c r="S7" s="17"/>
      <c r="T7" s="7"/>
      <c r="U7" s="7"/>
      <c r="V7" s="7"/>
    </row>
    <row r="8" spans="1:22" ht="15" customHeight="1" x14ac:dyDescent="0.2">
      <c r="A8" s="183" t="s">
        <v>148</v>
      </c>
      <c r="B8" s="214">
        <v>123</v>
      </c>
      <c r="C8" s="232">
        <v>0.10423728813559321</v>
      </c>
      <c r="D8" s="233">
        <v>86</v>
      </c>
      <c r="E8" s="232">
        <v>0.11668928086838534</v>
      </c>
      <c r="F8" s="233">
        <v>37</v>
      </c>
      <c r="G8" s="232">
        <v>8.35214446952596E-2</v>
      </c>
      <c r="H8" s="218"/>
      <c r="I8" s="17"/>
      <c r="J8" s="7"/>
      <c r="K8" s="183" t="s">
        <v>148</v>
      </c>
      <c r="L8" s="221">
        <v>4325</v>
      </c>
      <c r="M8" s="232">
        <v>0.1302593139174171</v>
      </c>
      <c r="N8" s="234">
        <v>2561</v>
      </c>
      <c r="O8" s="232">
        <v>0.12864175205947359</v>
      </c>
      <c r="P8" s="234">
        <v>1764</v>
      </c>
      <c r="Q8" s="232">
        <v>0.13268145919518615</v>
      </c>
      <c r="R8" s="222"/>
      <c r="S8" s="17"/>
      <c r="T8" s="7"/>
      <c r="U8" s="7"/>
      <c r="V8" s="7"/>
    </row>
    <row r="9" spans="1:22" ht="15" customHeight="1" x14ac:dyDescent="0.2">
      <c r="A9" s="216" t="s">
        <v>105</v>
      </c>
      <c r="B9" s="214">
        <v>1180</v>
      </c>
      <c r="C9" s="232">
        <v>1</v>
      </c>
      <c r="D9" s="233">
        <v>737</v>
      </c>
      <c r="E9" s="232">
        <v>1</v>
      </c>
      <c r="F9" s="233">
        <v>443</v>
      </c>
      <c r="G9" s="232">
        <v>1</v>
      </c>
      <c r="H9" s="218"/>
      <c r="I9" s="17"/>
      <c r="J9" s="40"/>
      <c r="K9" s="216" t="s">
        <v>105</v>
      </c>
      <c r="L9" s="221">
        <v>33203</v>
      </c>
      <c r="M9" s="232">
        <v>1</v>
      </c>
      <c r="N9" s="234">
        <v>19908</v>
      </c>
      <c r="O9" s="232">
        <v>1</v>
      </c>
      <c r="P9" s="234">
        <v>13295</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4" t="s">
        <v>4</v>
      </c>
      <c r="B11"/>
      <c r="C11"/>
      <c r="D11"/>
      <c r="E11"/>
      <c r="F11"/>
      <c r="G11"/>
      <c r="H11" s="42"/>
      <c r="I11" s="42"/>
      <c r="J11" s="64"/>
      <c r="K11" s="4" t="s">
        <v>4</v>
      </c>
      <c r="L11"/>
      <c r="M11"/>
      <c r="N11"/>
      <c r="O11"/>
      <c r="P11"/>
      <c r="Q11"/>
      <c r="R11" s="42"/>
      <c r="S11" s="42"/>
      <c r="T11" s="64"/>
      <c r="U11" s="64"/>
      <c r="V11" s="64"/>
    </row>
    <row r="12" spans="1:22" ht="15" customHeight="1" x14ac:dyDescent="0.25">
      <c r="A12" s="39"/>
      <c r="B12" s="209"/>
      <c r="C12" s="210"/>
      <c r="D12" s="122"/>
      <c r="E12" s="210"/>
      <c r="F12" s="113"/>
      <c r="G12" s="94"/>
      <c r="H12" s="113"/>
      <c r="I12" s="64"/>
      <c r="J12" s="64"/>
      <c r="K12" s="4" t="s">
        <v>196</v>
      </c>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235" t="s">
        <v>147</v>
      </c>
      <c r="B16" s="129">
        <f>B7</f>
        <v>1057</v>
      </c>
      <c r="C16" s="129">
        <f>D7</f>
        <v>651</v>
      </c>
      <c r="D16" s="129">
        <f>F7</f>
        <v>406</v>
      </c>
      <c r="E16" s="129"/>
      <c r="F16" s="129"/>
      <c r="G16" s="129"/>
      <c r="H16" s="113"/>
      <c r="I16" s="40"/>
      <c r="J16" s="40"/>
      <c r="K16" s="235" t="s">
        <v>147</v>
      </c>
      <c r="L16" s="129">
        <f>L7</f>
        <v>28878</v>
      </c>
      <c r="M16" s="129">
        <f>N7</f>
        <v>17347</v>
      </c>
      <c r="N16" s="129">
        <f>P7</f>
        <v>11531</v>
      </c>
      <c r="O16" s="227"/>
      <c r="P16" s="210"/>
      <c r="Q16" s="113"/>
      <c r="R16" s="94"/>
      <c r="S16" s="113"/>
      <c r="T16" s="40"/>
    </row>
    <row r="17" spans="1:20" s="5" customFormat="1" ht="15" customHeight="1" x14ac:dyDescent="0.25">
      <c r="A17" s="47" t="s">
        <v>148</v>
      </c>
      <c r="B17" s="129">
        <f t="shared" ref="B17:B18" si="0">B8</f>
        <v>123</v>
      </c>
      <c r="C17" s="129">
        <f t="shared" ref="C17:C18" si="1">D8</f>
        <v>86</v>
      </c>
      <c r="D17" s="129">
        <f t="shared" ref="D17:D18" si="2">F8</f>
        <v>37</v>
      </c>
      <c r="E17" s="218"/>
      <c r="F17" s="218"/>
      <c r="G17" s="218"/>
      <c r="H17" s="113"/>
      <c r="I17" s="42"/>
      <c r="J17" s="42"/>
      <c r="K17" s="47" t="s">
        <v>148</v>
      </c>
      <c r="L17" s="129">
        <f t="shared" ref="L17:L18" si="3">L8</f>
        <v>4325</v>
      </c>
      <c r="M17" s="129">
        <f t="shared" ref="M17:M18" si="4">N8</f>
        <v>2561</v>
      </c>
      <c r="N17" s="129">
        <f t="shared" ref="N17:N18" si="5">P8</f>
        <v>1764</v>
      </c>
      <c r="O17" s="222"/>
      <c r="P17" s="210"/>
      <c r="Q17" s="113"/>
      <c r="R17" s="94"/>
      <c r="S17" s="113"/>
      <c r="T17" s="42"/>
    </row>
    <row r="18" spans="1:20" s="5" customFormat="1" ht="15" customHeight="1" x14ac:dyDescent="0.25">
      <c r="A18" s="47" t="s">
        <v>105</v>
      </c>
      <c r="B18" s="129">
        <f t="shared" si="0"/>
        <v>1180</v>
      </c>
      <c r="C18" s="129">
        <f t="shared" si="1"/>
        <v>737</v>
      </c>
      <c r="D18" s="129">
        <f t="shared" si="2"/>
        <v>443</v>
      </c>
      <c r="E18" s="218"/>
      <c r="F18" s="218"/>
      <c r="G18" s="218"/>
      <c r="H18" s="113"/>
      <c r="I18" s="40"/>
      <c r="J18" s="42"/>
      <c r="K18" s="47" t="s">
        <v>105</v>
      </c>
      <c r="L18" s="129">
        <f t="shared" si="3"/>
        <v>33203</v>
      </c>
      <c r="M18" s="129">
        <f t="shared" si="4"/>
        <v>19908</v>
      </c>
      <c r="N18" s="129">
        <f t="shared" si="5"/>
        <v>13295</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4" t="s">
        <v>4</v>
      </c>
      <c r="B30" s="42"/>
      <c r="C30" s="42"/>
      <c r="D30" s="42"/>
      <c r="E30" s="42"/>
      <c r="F30" s="42"/>
      <c r="G30" s="42"/>
      <c r="H30" s="42"/>
      <c r="I30" s="42"/>
      <c r="J30" s="42"/>
      <c r="K30" s="4"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t="s">
        <v>196</v>
      </c>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6">
    <mergeCell ref="H1:J1"/>
    <mergeCell ref="R1:T1"/>
    <mergeCell ref="R46:T46"/>
    <mergeCell ref="H46:J46"/>
    <mergeCell ref="N5:O5"/>
    <mergeCell ref="P5:Q5"/>
    <mergeCell ref="A2:J2"/>
    <mergeCell ref="K2:T2"/>
    <mergeCell ref="A4:A5"/>
    <mergeCell ref="B4:C5"/>
    <mergeCell ref="D4:G4"/>
    <mergeCell ref="K4:K5"/>
    <mergeCell ref="L4:M5"/>
    <mergeCell ref="N4:Q4"/>
    <mergeCell ref="D5:E5"/>
    <mergeCell ref="F5:G5"/>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X45"/>
  <sheetViews>
    <sheetView showGridLines="0" view="pageLayout" zoomScale="70" zoomScaleNormal="100" zoomScalePageLayoutView="70" workbookViewId="0">
      <selection activeCell="I1" sqref="I1"/>
    </sheetView>
  </sheetViews>
  <sheetFormatPr baseColWidth="10" defaultColWidth="9.5703125" defaultRowHeight="15" x14ac:dyDescent="0.25"/>
  <cols>
    <col min="1" max="1" width="18.42578125" customWidth="1"/>
    <col min="2" max="2" width="8.5703125" customWidth="1"/>
    <col min="3" max="3" width="6.5703125" customWidth="1"/>
    <col min="4" max="4" width="10.28515625" customWidth="1"/>
    <col min="5" max="5" width="9.140625" customWidth="1"/>
    <col min="6" max="6" width="7.85546875" customWidth="1"/>
    <col min="7" max="7" width="9.5703125" customWidth="1"/>
    <col min="8" max="8" width="9.140625" customWidth="1"/>
    <col min="9" max="9" width="5.28515625" customWidth="1"/>
    <col min="10" max="10" width="1.85546875" customWidth="1"/>
    <col min="11" max="11" width="2.5703125" customWidth="1"/>
    <col min="12" max="12" width="3.5703125" customWidth="1"/>
    <col min="13" max="13" width="18.42578125" customWidth="1"/>
    <col min="14" max="14" width="8.42578125" customWidth="1"/>
    <col min="15" max="15" width="6.28515625" customWidth="1"/>
    <col min="16" max="16" width="9.42578125" customWidth="1"/>
    <col min="17" max="17" width="8.28515625" customWidth="1"/>
    <col min="18" max="18" width="7.28515625" customWidth="1"/>
    <col min="19" max="19" width="9.5703125" customWidth="1"/>
    <col min="20" max="20" width="8.42578125" customWidth="1"/>
    <col min="21" max="21" width="8" customWidth="1"/>
    <col min="22" max="22" width="1.140625" customWidth="1"/>
    <col min="23" max="23" width="8" hidden="1" customWidth="1"/>
    <col min="24" max="24" width="9.5703125" hidden="1" customWidth="1"/>
  </cols>
  <sheetData>
    <row r="1" spans="1:23" x14ac:dyDescent="0.25">
      <c r="H1" s="364" t="s">
        <v>316</v>
      </c>
      <c r="I1" t="s">
        <v>386</v>
      </c>
      <c r="J1" s="364"/>
      <c r="K1" s="364"/>
      <c r="M1" s="110"/>
      <c r="N1" s="92"/>
      <c r="O1" s="92"/>
      <c r="P1" s="92"/>
      <c r="Q1" s="92"/>
      <c r="R1" s="16"/>
      <c r="S1" s="103"/>
      <c r="T1" s="364" t="s">
        <v>316</v>
      </c>
      <c r="V1" s="364"/>
      <c r="W1" s="364"/>
    </row>
    <row r="2" spans="1:23" ht="21.75" customHeight="1" x14ac:dyDescent="0.25">
      <c r="A2" s="896" t="s">
        <v>45</v>
      </c>
      <c r="B2" s="896"/>
      <c r="C2" s="896"/>
      <c r="D2" s="896"/>
      <c r="E2" s="896"/>
      <c r="F2" s="896"/>
      <c r="G2" s="896"/>
      <c r="H2" s="896"/>
      <c r="I2" s="896"/>
      <c r="J2" s="896"/>
      <c r="K2" s="896"/>
      <c r="L2" s="896" t="s">
        <v>45</v>
      </c>
      <c r="M2" s="896"/>
      <c r="N2" s="896"/>
      <c r="O2" s="896"/>
      <c r="P2" s="896"/>
      <c r="Q2" s="896"/>
      <c r="R2" s="896"/>
      <c r="S2" s="896"/>
      <c r="T2" s="896"/>
      <c r="U2" s="896"/>
      <c r="V2" s="102"/>
      <c r="W2" s="102"/>
    </row>
    <row r="3" spans="1:23" ht="12" customHeight="1" x14ac:dyDescent="0.25">
      <c r="A3" s="78"/>
      <c r="B3" s="79"/>
      <c r="C3" s="79"/>
      <c r="D3" s="79"/>
      <c r="E3" s="79"/>
      <c r="F3" s="16"/>
      <c r="M3" s="78"/>
      <c r="N3" s="79"/>
      <c r="O3" s="79"/>
      <c r="P3" s="79"/>
      <c r="Q3" s="79"/>
      <c r="R3" s="16"/>
    </row>
    <row r="4" spans="1:23" ht="15.75" customHeight="1" x14ac:dyDescent="0.25">
      <c r="A4" s="897"/>
      <c r="B4" s="897"/>
      <c r="C4" s="895" t="s">
        <v>19</v>
      </c>
      <c r="D4" s="895"/>
      <c r="E4" s="895"/>
      <c r="F4" s="895" t="s">
        <v>20</v>
      </c>
      <c r="G4" s="895"/>
      <c r="H4" s="895"/>
      <c r="I4" s="36"/>
      <c r="J4" s="89"/>
      <c r="K4" s="84"/>
      <c r="M4" s="898"/>
      <c r="N4" s="898"/>
      <c r="O4" s="895" t="s">
        <v>19</v>
      </c>
      <c r="P4" s="895"/>
      <c r="Q4" s="895"/>
      <c r="R4" s="895" t="s">
        <v>20</v>
      </c>
      <c r="S4" s="895"/>
      <c r="T4" s="895"/>
      <c r="U4" s="36"/>
      <c r="V4" s="53"/>
      <c r="W4" s="53"/>
    </row>
    <row r="5" spans="1:23" ht="15.75" customHeight="1" x14ac:dyDescent="0.25">
      <c r="A5" s="897"/>
      <c r="B5" s="897"/>
      <c r="C5" s="895" t="s">
        <v>13</v>
      </c>
      <c r="D5" s="895" t="s">
        <v>34</v>
      </c>
      <c r="E5" s="895"/>
      <c r="F5" s="895" t="s">
        <v>13</v>
      </c>
      <c r="G5" s="895" t="s">
        <v>34</v>
      </c>
      <c r="H5" s="895"/>
      <c r="I5" s="90"/>
      <c r="J5" s="90"/>
      <c r="K5" s="83"/>
      <c r="M5" s="898"/>
      <c r="N5" s="898"/>
      <c r="O5" s="895" t="s">
        <v>13</v>
      </c>
      <c r="P5" s="895" t="s">
        <v>34</v>
      </c>
      <c r="Q5" s="895"/>
      <c r="R5" s="895" t="s">
        <v>13</v>
      </c>
      <c r="S5" s="895" t="s">
        <v>34</v>
      </c>
      <c r="T5" s="895"/>
      <c r="U5" s="90"/>
      <c r="V5" s="83"/>
      <c r="W5" s="83"/>
    </row>
    <row r="6" spans="1:23" ht="15" customHeight="1" x14ac:dyDescent="0.25">
      <c r="A6" s="897"/>
      <c r="B6" s="897"/>
      <c r="C6" s="895"/>
      <c r="D6" s="85" t="s">
        <v>35</v>
      </c>
      <c r="E6" s="85" t="s">
        <v>36</v>
      </c>
      <c r="F6" s="895"/>
      <c r="G6" s="85" t="s">
        <v>35</v>
      </c>
      <c r="H6" s="85" t="s">
        <v>36</v>
      </c>
      <c r="I6" s="17"/>
      <c r="J6" s="7"/>
      <c r="K6" s="17"/>
      <c r="M6" s="898"/>
      <c r="N6" s="898"/>
      <c r="O6" s="895"/>
      <c r="P6" s="85" t="s">
        <v>35</v>
      </c>
      <c r="Q6" s="85" t="s">
        <v>36</v>
      </c>
      <c r="R6" s="895"/>
      <c r="S6" s="85" t="s">
        <v>35</v>
      </c>
      <c r="T6" s="85" t="s">
        <v>36</v>
      </c>
      <c r="U6" s="17"/>
      <c r="V6" s="7"/>
      <c r="W6" s="17"/>
    </row>
    <row r="7" spans="1:23" ht="15" customHeight="1" x14ac:dyDescent="0.25">
      <c r="A7" s="895" t="s">
        <v>37</v>
      </c>
      <c r="B7" s="95" t="s">
        <v>29</v>
      </c>
      <c r="C7" s="96">
        <v>2.5</v>
      </c>
      <c r="D7" s="96">
        <v>3</v>
      </c>
      <c r="E7" s="96">
        <v>1.8</v>
      </c>
      <c r="F7" s="96">
        <v>1</v>
      </c>
      <c r="G7" s="96">
        <v>1.2</v>
      </c>
      <c r="H7" s="96">
        <v>0.8</v>
      </c>
      <c r="I7" s="17"/>
      <c r="J7" s="7"/>
      <c r="K7" s="17"/>
      <c r="M7" s="895" t="s">
        <v>37</v>
      </c>
      <c r="N7" s="95" t="s">
        <v>29</v>
      </c>
      <c r="O7" s="96">
        <v>2.2999999999999998</v>
      </c>
      <c r="P7" s="96">
        <v>2.8</v>
      </c>
      <c r="Q7" s="96">
        <v>1.8</v>
      </c>
      <c r="R7" s="96">
        <v>0.9</v>
      </c>
      <c r="S7" s="96">
        <v>1.1000000000000001</v>
      </c>
      <c r="T7" s="96">
        <v>0.7</v>
      </c>
      <c r="U7" s="17"/>
      <c r="V7" s="7"/>
      <c r="W7" s="17"/>
    </row>
    <row r="8" spans="1:23" ht="15" customHeight="1" x14ac:dyDescent="0.25">
      <c r="A8" s="895"/>
      <c r="B8" s="95" t="s">
        <v>2</v>
      </c>
      <c r="C8" s="96">
        <v>2.2000000000000002</v>
      </c>
      <c r="D8" s="96">
        <v>2.7</v>
      </c>
      <c r="E8" s="96">
        <v>1.6</v>
      </c>
      <c r="F8" s="96">
        <v>0.9</v>
      </c>
      <c r="G8" s="96" t="s">
        <v>5</v>
      </c>
      <c r="H8" s="96" t="s">
        <v>5</v>
      </c>
      <c r="I8" s="17"/>
      <c r="J8" s="7"/>
      <c r="K8" s="17"/>
      <c r="M8" s="895"/>
      <c r="N8" s="95" t="s">
        <v>2</v>
      </c>
      <c r="O8" s="96">
        <v>2.2000000000000002</v>
      </c>
      <c r="P8" s="96">
        <v>2.7</v>
      </c>
      <c r="Q8" s="96">
        <v>1.7</v>
      </c>
      <c r="R8" s="96">
        <v>0.9</v>
      </c>
      <c r="S8" s="96">
        <v>1.1000000000000001</v>
      </c>
      <c r="T8" s="96">
        <v>0.7</v>
      </c>
      <c r="U8" s="17"/>
      <c r="V8" s="7"/>
      <c r="W8" s="17"/>
    </row>
    <row r="9" spans="1:23" ht="15" customHeight="1" x14ac:dyDescent="0.25">
      <c r="A9" s="895"/>
      <c r="B9" s="97" t="s">
        <v>6</v>
      </c>
      <c r="C9" s="96">
        <v>5.0999999999999996</v>
      </c>
      <c r="D9" s="96" t="s">
        <v>14</v>
      </c>
      <c r="E9" s="96" t="s">
        <v>14</v>
      </c>
      <c r="F9" s="96" t="s">
        <v>14</v>
      </c>
      <c r="G9" s="96" t="s">
        <v>14</v>
      </c>
      <c r="H9" s="96" t="s">
        <v>14</v>
      </c>
      <c r="I9" s="17"/>
      <c r="J9" s="7"/>
      <c r="K9" s="17"/>
      <c r="M9" s="895"/>
      <c r="N9" s="97" t="s">
        <v>6</v>
      </c>
      <c r="O9" s="96">
        <v>3.3</v>
      </c>
      <c r="P9" s="96">
        <v>3.7</v>
      </c>
      <c r="Q9" s="96">
        <v>2.7</v>
      </c>
      <c r="R9" s="96">
        <v>1.3</v>
      </c>
      <c r="S9" s="96">
        <v>1.6</v>
      </c>
      <c r="T9" s="96">
        <v>0.9</v>
      </c>
      <c r="U9" s="17"/>
      <c r="V9" s="7"/>
      <c r="W9" s="17"/>
    </row>
    <row r="10" spans="1:23" ht="15" customHeight="1" x14ac:dyDescent="0.25">
      <c r="A10" s="895" t="s">
        <v>38</v>
      </c>
      <c r="B10" s="95" t="s">
        <v>29</v>
      </c>
      <c r="C10" s="96">
        <v>2.8</v>
      </c>
      <c r="D10" s="96">
        <v>3.1</v>
      </c>
      <c r="E10" s="96">
        <v>2.6</v>
      </c>
      <c r="F10" s="96">
        <v>2.6</v>
      </c>
      <c r="G10" s="96">
        <v>2.8</v>
      </c>
      <c r="H10" s="96">
        <v>2.5</v>
      </c>
      <c r="I10" s="17"/>
      <c r="J10" s="7"/>
      <c r="K10" s="17"/>
      <c r="M10" s="895" t="s">
        <v>38</v>
      </c>
      <c r="N10" s="95" t="s">
        <v>29</v>
      </c>
      <c r="O10" s="96">
        <v>2.9</v>
      </c>
      <c r="P10" s="96">
        <v>3.1</v>
      </c>
      <c r="Q10" s="96">
        <v>2.8</v>
      </c>
      <c r="R10" s="96">
        <v>2.6</v>
      </c>
      <c r="S10" s="96">
        <v>2.6</v>
      </c>
      <c r="T10" s="96">
        <v>2.5</v>
      </c>
      <c r="U10" s="17"/>
      <c r="V10" s="7"/>
      <c r="W10" s="17"/>
    </row>
    <row r="11" spans="1:23" ht="15" customHeight="1" x14ac:dyDescent="0.25">
      <c r="A11" s="895"/>
      <c r="B11" s="95" t="s">
        <v>2</v>
      </c>
      <c r="C11" s="96">
        <v>2.5</v>
      </c>
      <c r="D11" s="96">
        <v>2.7</v>
      </c>
      <c r="E11" s="96">
        <v>2.2999999999999998</v>
      </c>
      <c r="F11" s="96">
        <v>2.4</v>
      </c>
      <c r="G11" s="96" t="s">
        <v>5</v>
      </c>
      <c r="H11" s="96" t="s">
        <v>5</v>
      </c>
      <c r="I11" s="17"/>
      <c r="J11" s="7"/>
      <c r="K11" s="17"/>
      <c r="M11" s="895"/>
      <c r="N11" s="95" t="s">
        <v>2</v>
      </c>
      <c r="O11" s="96">
        <v>2.4</v>
      </c>
      <c r="P11" s="96">
        <v>2.5</v>
      </c>
      <c r="Q11" s="96">
        <v>2.2999999999999998</v>
      </c>
      <c r="R11" s="96">
        <v>2</v>
      </c>
      <c r="S11" s="96">
        <v>2</v>
      </c>
      <c r="T11" s="96">
        <v>2.1</v>
      </c>
      <c r="U11" s="17"/>
      <c r="V11" s="7"/>
      <c r="W11" s="17"/>
    </row>
    <row r="12" spans="1:23" ht="15" customHeight="1" x14ac:dyDescent="0.25">
      <c r="A12" s="895"/>
      <c r="B12" s="97" t="s">
        <v>6</v>
      </c>
      <c r="C12" s="96">
        <v>6.3</v>
      </c>
      <c r="D12" s="96" t="s">
        <v>14</v>
      </c>
      <c r="E12" s="96" t="s">
        <v>14</v>
      </c>
      <c r="F12" s="96" t="s">
        <v>14</v>
      </c>
      <c r="G12" s="96" t="s">
        <v>14</v>
      </c>
      <c r="H12" s="96" t="s">
        <v>14</v>
      </c>
      <c r="I12" s="17"/>
      <c r="J12" s="7"/>
      <c r="K12" s="17"/>
      <c r="M12" s="895"/>
      <c r="N12" s="97" t="s">
        <v>6</v>
      </c>
      <c r="O12" s="96">
        <v>6.4</v>
      </c>
      <c r="P12" s="96">
        <v>6.7</v>
      </c>
      <c r="Q12" s="96">
        <v>6.1</v>
      </c>
      <c r="R12" s="96">
        <v>6.8</v>
      </c>
      <c r="S12" s="96">
        <v>7.7</v>
      </c>
      <c r="T12" s="96">
        <v>5.9</v>
      </c>
      <c r="U12" s="17"/>
      <c r="V12" s="7"/>
      <c r="W12" s="17"/>
    </row>
    <row r="13" spans="1:23" ht="15" customHeight="1" x14ac:dyDescent="0.25">
      <c r="A13" s="895" t="s">
        <v>29</v>
      </c>
      <c r="B13" s="95" t="s">
        <v>29</v>
      </c>
      <c r="C13" s="96">
        <v>5.3</v>
      </c>
      <c r="D13" s="96">
        <v>6.1</v>
      </c>
      <c r="E13" s="96">
        <v>4.3</v>
      </c>
      <c r="F13" s="96">
        <v>3.6</v>
      </c>
      <c r="G13" s="96">
        <v>3.9</v>
      </c>
      <c r="H13" s="96">
        <v>3.2</v>
      </c>
      <c r="I13" s="17"/>
      <c r="J13" s="7"/>
      <c r="K13" s="17"/>
      <c r="M13" s="895" t="s">
        <v>29</v>
      </c>
      <c r="N13" s="95" t="s">
        <v>29</v>
      </c>
      <c r="O13" s="96">
        <v>5.3</v>
      </c>
      <c r="P13" s="96">
        <v>5.9</v>
      </c>
      <c r="Q13" s="96">
        <v>4.5999999999999996</v>
      </c>
      <c r="R13" s="96">
        <v>3.5</v>
      </c>
      <c r="S13" s="96">
        <v>3.7</v>
      </c>
      <c r="T13" s="96">
        <v>3.2</v>
      </c>
      <c r="U13" s="17"/>
      <c r="V13" s="7"/>
      <c r="W13" s="17"/>
    </row>
    <row r="14" spans="1:23" ht="15" customHeight="1" x14ac:dyDescent="0.25">
      <c r="A14" s="895"/>
      <c r="B14" s="95" t="s">
        <v>2</v>
      </c>
      <c r="C14" s="96">
        <v>4.7</v>
      </c>
      <c r="D14" s="96">
        <v>5.4</v>
      </c>
      <c r="E14" s="96">
        <v>3.9</v>
      </c>
      <c r="F14" s="96">
        <v>3.2</v>
      </c>
      <c r="G14" s="96">
        <v>3.4</v>
      </c>
      <c r="H14" s="96">
        <v>3</v>
      </c>
      <c r="I14" s="17"/>
      <c r="J14" s="7"/>
      <c r="K14" s="17"/>
      <c r="M14" s="895"/>
      <c r="N14" s="95" t="s">
        <v>2</v>
      </c>
      <c r="O14" s="96">
        <v>4.5999999999999996</v>
      </c>
      <c r="P14" s="96">
        <v>5.2</v>
      </c>
      <c r="Q14" s="96">
        <v>4</v>
      </c>
      <c r="R14" s="96">
        <v>2.9</v>
      </c>
      <c r="S14" s="96">
        <v>3.1</v>
      </c>
      <c r="T14" s="96">
        <v>2.8</v>
      </c>
      <c r="U14" s="17"/>
      <c r="V14" s="7"/>
      <c r="W14" s="17"/>
    </row>
    <row r="15" spans="1:23" ht="15" customHeight="1" x14ac:dyDescent="0.25">
      <c r="A15" s="895"/>
      <c r="B15" s="97" t="s">
        <v>6</v>
      </c>
      <c r="C15" s="96">
        <v>11.5</v>
      </c>
      <c r="D15" s="96" t="s">
        <v>14</v>
      </c>
      <c r="E15" s="96" t="s">
        <v>14</v>
      </c>
      <c r="F15" s="96" t="s">
        <v>14</v>
      </c>
      <c r="G15" s="96" t="s">
        <v>14</v>
      </c>
      <c r="H15" s="96" t="s">
        <v>14</v>
      </c>
      <c r="I15" s="17"/>
      <c r="J15" s="7"/>
      <c r="K15" s="17"/>
      <c r="M15" s="895"/>
      <c r="N15" s="97" t="s">
        <v>6</v>
      </c>
      <c r="O15" s="96">
        <v>9.6999999999999993</v>
      </c>
      <c r="P15" s="96">
        <v>10.4</v>
      </c>
      <c r="Q15" s="96">
        <v>8.8000000000000007</v>
      </c>
      <c r="R15" s="96">
        <v>8.1</v>
      </c>
      <c r="S15" s="96">
        <v>9.3000000000000007</v>
      </c>
      <c r="T15" s="96">
        <v>6.7</v>
      </c>
      <c r="U15" s="17"/>
      <c r="V15" s="7"/>
      <c r="W15" s="17"/>
    </row>
    <row r="16" spans="1:23" ht="15" customHeight="1" x14ac:dyDescent="0.25">
      <c r="A16" s="3" t="s">
        <v>16</v>
      </c>
      <c r="I16" s="17"/>
      <c r="J16" s="7"/>
      <c r="K16" s="17"/>
      <c r="M16" s="3" t="s">
        <v>16</v>
      </c>
      <c r="U16" s="17"/>
      <c r="V16" s="7"/>
      <c r="W16" s="17"/>
    </row>
    <row r="17" spans="1:23" x14ac:dyDescent="0.25">
      <c r="A17" s="4" t="s">
        <v>4</v>
      </c>
      <c r="I17" s="17"/>
      <c r="J17" s="7"/>
      <c r="K17" s="17"/>
      <c r="M17" s="4" t="s">
        <v>4</v>
      </c>
      <c r="U17" s="17"/>
      <c r="V17" s="7"/>
      <c r="W17" s="17"/>
    </row>
    <row r="18" spans="1:23" x14ac:dyDescent="0.25">
      <c r="A18" s="93"/>
      <c r="B18" s="94"/>
      <c r="C18" s="94"/>
      <c r="D18" s="94"/>
      <c r="E18" s="94"/>
      <c r="F18" s="94"/>
      <c r="G18" s="94"/>
      <c r="H18" s="43"/>
      <c r="I18" s="17"/>
      <c r="J18" s="91"/>
      <c r="K18" s="17"/>
      <c r="M18" s="93"/>
      <c r="N18" s="94"/>
      <c r="O18" s="94"/>
      <c r="P18" s="94"/>
      <c r="Q18" s="94"/>
      <c r="R18" s="94"/>
      <c r="S18" s="94"/>
      <c r="T18" s="43"/>
      <c r="U18" s="17"/>
      <c r="V18" s="56"/>
      <c r="W18" s="17"/>
    </row>
    <row r="19" spans="1:23" x14ac:dyDescent="0.25">
      <c r="A19" s="93"/>
      <c r="B19" s="94"/>
      <c r="C19" s="94"/>
      <c r="D19" s="94"/>
      <c r="E19" s="94"/>
      <c r="F19" s="94"/>
      <c r="G19" s="94"/>
      <c r="H19" s="42"/>
      <c r="I19" s="42"/>
      <c r="J19" s="42"/>
      <c r="M19" s="93"/>
      <c r="N19" s="94"/>
      <c r="O19" s="94"/>
      <c r="P19" s="94"/>
      <c r="Q19" s="94"/>
      <c r="R19" s="94"/>
      <c r="S19" s="94"/>
      <c r="T19" s="42"/>
      <c r="U19" s="42"/>
    </row>
    <row r="20" spans="1:23" x14ac:dyDescent="0.25">
      <c r="A20" s="39"/>
      <c r="B20" s="42"/>
      <c r="C20" s="42"/>
      <c r="D20" s="42"/>
      <c r="E20" s="42"/>
      <c r="F20" s="42"/>
      <c r="G20" s="42"/>
      <c r="H20" s="42"/>
      <c r="I20" s="42"/>
      <c r="J20" s="42"/>
      <c r="M20" s="39"/>
      <c r="N20" s="42"/>
      <c r="O20" s="42"/>
      <c r="P20" s="42"/>
      <c r="Q20" s="42"/>
      <c r="R20" s="42"/>
      <c r="S20" s="42"/>
      <c r="T20" s="42"/>
      <c r="U20" s="42"/>
    </row>
    <row r="21" spans="1:23" x14ac:dyDescent="0.25">
      <c r="A21" s="66"/>
      <c r="B21" s="66"/>
      <c r="C21" s="99" t="s">
        <v>19</v>
      </c>
      <c r="D21" s="99" t="s">
        <v>20</v>
      </c>
      <c r="E21" s="42"/>
      <c r="F21" s="42"/>
      <c r="G21" s="42"/>
      <c r="H21" s="42"/>
      <c r="I21" s="42"/>
      <c r="J21" s="42"/>
      <c r="M21" s="106"/>
      <c r="N21" s="106"/>
      <c r="O21" s="106" t="s">
        <v>19</v>
      </c>
      <c r="P21" s="106" t="s">
        <v>20</v>
      </c>
      <c r="Q21" s="42"/>
      <c r="R21" s="42"/>
      <c r="S21" s="42"/>
      <c r="T21" s="42"/>
      <c r="U21" s="42"/>
    </row>
    <row r="22" spans="1:23" s="5" customFormat="1" ht="23.25" x14ac:dyDescent="0.25">
      <c r="A22" s="894" t="s">
        <v>40</v>
      </c>
      <c r="B22" s="100" t="s">
        <v>2</v>
      </c>
      <c r="C22" s="88">
        <f>C8</f>
        <v>2.2000000000000002</v>
      </c>
      <c r="D22" s="88">
        <f>F8</f>
        <v>0.9</v>
      </c>
      <c r="L22"/>
      <c r="M22" s="894" t="s">
        <v>40</v>
      </c>
      <c r="N22" s="107" t="s">
        <v>2</v>
      </c>
      <c r="O22" s="108">
        <f>O8</f>
        <v>2.2000000000000002</v>
      </c>
      <c r="P22" s="108">
        <f>R8</f>
        <v>0.9</v>
      </c>
      <c r="Q22" s="42"/>
      <c r="R22" s="42"/>
      <c r="S22" s="42"/>
      <c r="T22" s="42"/>
      <c r="U22" s="42"/>
      <c r="V22"/>
      <c r="W22"/>
    </row>
    <row r="23" spans="1:23" s="5" customFormat="1" ht="28.5" customHeight="1" x14ac:dyDescent="0.25">
      <c r="A23" s="894"/>
      <c r="B23" s="101" t="s">
        <v>6</v>
      </c>
      <c r="C23" s="88">
        <f>C9</f>
        <v>5.0999999999999996</v>
      </c>
      <c r="D23" s="88" t="str">
        <f>F9</f>
        <v>X</v>
      </c>
      <c r="E23" s="77"/>
      <c r="M23" s="894"/>
      <c r="N23" s="109" t="s">
        <v>6</v>
      </c>
      <c r="O23" s="108">
        <f>O9</f>
        <v>3.3</v>
      </c>
      <c r="P23" s="108">
        <f>R9</f>
        <v>1.3</v>
      </c>
      <c r="Q23" s="104"/>
      <c r="R23" s="42"/>
      <c r="S23" s="42"/>
      <c r="T23" s="42"/>
      <c r="U23" s="42"/>
    </row>
    <row r="24" spans="1:23" s="5" customFormat="1" ht="23.25" x14ac:dyDescent="0.25">
      <c r="A24" s="894" t="s">
        <v>41</v>
      </c>
      <c r="B24" s="100" t="s">
        <v>2</v>
      </c>
      <c r="C24" s="88">
        <f>C11</f>
        <v>2.5</v>
      </c>
      <c r="D24" s="88">
        <f>F11</f>
        <v>2.4</v>
      </c>
      <c r="E24" s="7"/>
      <c r="L24" s="62"/>
      <c r="M24" s="894" t="s">
        <v>41</v>
      </c>
      <c r="N24" s="107" t="s">
        <v>2</v>
      </c>
      <c r="O24" s="108">
        <f>O11</f>
        <v>2.4</v>
      </c>
      <c r="P24" s="108">
        <f>R11</f>
        <v>2</v>
      </c>
      <c r="Q24" s="105"/>
      <c r="R24" s="105"/>
      <c r="S24" s="42"/>
      <c r="T24" s="42"/>
      <c r="U24" s="42"/>
    </row>
    <row r="25" spans="1:23" s="5" customFormat="1" ht="15" customHeight="1" x14ac:dyDescent="0.25">
      <c r="A25" s="894"/>
      <c r="B25" s="101" t="s">
        <v>6</v>
      </c>
      <c r="C25" s="88">
        <f>C12</f>
        <v>6.3</v>
      </c>
      <c r="D25" s="88" t="str">
        <f>F12</f>
        <v>X</v>
      </c>
      <c r="E25" s="894"/>
      <c r="F25" s="894"/>
      <c r="L25" s="62"/>
      <c r="M25" s="894"/>
      <c r="N25" s="109" t="s">
        <v>6</v>
      </c>
      <c r="O25" s="108">
        <f>O12</f>
        <v>6.4</v>
      </c>
      <c r="P25" s="108">
        <f>R12</f>
        <v>6.8</v>
      </c>
      <c r="Q25" s="105"/>
      <c r="R25" s="105"/>
      <c r="S25" s="42"/>
      <c r="T25" s="42"/>
      <c r="U25" s="42"/>
    </row>
    <row r="26" spans="1:23" s="5" customFormat="1" x14ac:dyDescent="0.25">
      <c r="A26" s="62"/>
      <c r="B26" s="62"/>
      <c r="C26" s="62"/>
      <c r="D26" s="62"/>
      <c r="E26" s="894"/>
      <c r="F26" s="894"/>
      <c r="M26" s="47"/>
      <c r="N26" s="94"/>
      <c r="O26" s="94"/>
      <c r="P26" s="94"/>
      <c r="Q26" s="94"/>
      <c r="R26" s="94"/>
      <c r="S26" s="42"/>
      <c r="T26" s="42"/>
      <c r="U26" s="42"/>
    </row>
    <row r="27" spans="1:23" s="5" customFormat="1" x14ac:dyDescent="0.25">
      <c r="A27" s="57"/>
      <c r="B27" s="58"/>
      <c r="C27" s="58"/>
      <c r="D27" s="58"/>
      <c r="E27" s="58"/>
      <c r="F27" s="58"/>
      <c r="M27" s="47"/>
      <c r="N27" s="94"/>
      <c r="O27" s="94"/>
      <c r="P27" s="94"/>
      <c r="Q27" s="94"/>
      <c r="R27" s="94"/>
      <c r="S27" s="42"/>
      <c r="T27" s="42"/>
      <c r="U27" s="42"/>
    </row>
    <row r="28" spans="1:23" s="5" customFormat="1" x14ac:dyDescent="0.25">
      <c r="A28" s="47"/>
      <c r="B28" s="58"/>
      <c r="C28" s="58"/>
      <c r="D28" s="58"/>
      <c r="E28" s="58"/>
      <c r="F28" s="58"/>
      <c r="M28" s="42"/>
      <c r="N28" s="42"/>
      <c r="O28" s="42"/>
      <c r="P28" s="42"/>
      <c r="Q28" s="42"/>
      <c r="R28" s="42"/>
      <c r="S28" s="42"/>
      <c r="T28" s="42"/>
      <c r="U28" s="42"/>
    </row>
    <row r="29" spans="1:23" s="5" customFormat="1" x14ac:dyDescent="0.25">
      <c r="M29" s="42"/>
      <c r="N29" s="42"/>
      <c r="O29" s="42"/>
      <c r="P29" s="42"/>
      <c r="Q29" s="42"/>
      <c r="R29" s="42"/>
      <c r="S29" s="42"/>
      <c r="T29" s="42"/>
      <c r="U29" s="42"/>
    </row>
    <row r="30" spans="1:23" s="5" customFormat="1" x14ac:dyDescent="0.25">
      <c r="M30" s="42"/>
      <c r="N30" s="42"/>
      <c r="O30" s="42"/>
      <c r="P30" s="42"/>
      <c r="Q30" s="42"/>
      <c r="R30" s="42"/>
      <c r="S30" s="42"/>
      <c r="T30" s="42"/>
      <c r="U30" s="42"/>
    </row>
    <row r="31" spans="1:23" s="5" customFormat="1" x14ac:dyDescent="0.25">
      <c r="M31" s="42"/>
      <c r="N31" s="42"/>
      <c r="O31" s="42"/>
      <c r="P31" s="42"/>
      <c r="Q31" s="42"/>
      <c r="R31" s="42"/>
      <c r="S31" s="42"/>
      <c r="T31" s="42"/>
      <c r="U31" s="42"/>
    </row>
    <row r="32" spans="1:23" s="5" customFormat="1" x14ac:dyDescent="0.25">
      <c r="M32" s="42"/>
      <c r="N32" s="42"/>
      <c r="O32" s="42"/>
      <c r="P32" s="42"/>
      <c r="Q32" s="42"/>
      <c r="R32" s="42"/>
      <c r="S32" s="42"/>
      <c r="T32" s="42"/>
      <c r="U32" s="42"/>
    </row>
    <row r="33" spans="1:23" s="5" customFormat="1" x14ac:dyDescent="0.25">
      <c r="M33" s="42"/>
      <c r="N33" s="42"/>
      <c r="O33" s="42"/>
      <c r="P33" s="42"/>
      <c r="Q33" s="42"/>
      <c r="R33" s="42"/>
      <c r="S33" s="42"/>
      <c r="T33" s="42"/>
      <c r="U33" s="42"/>
    </row>
    <row r="34" spans="1:23" s="5" customFormat="1" x14ac:dyDescent="0.25">
      <c r="M34" s="42"/>
      <c r="N34" s="42"/>
      <c r="O34" s="42"/>
      <c r="P34" s="42"/>
      <c r="Q34" s="42"/>
      <c r="R34" s="42"/>
      <c r="S34" s="42"/>
      <c r="T34" s="42"/>
      <c r="U34" s="42"/>
    </row>
    <row r="35" spans="1:23" s="5" customFormat="1" x14ac:dyDescent="0.25">
      <c r="M35" s="42"/>
      <c r="N35" s="42"/>
      <c r="O35" s="42"/>
      <c r="P35" s="42"/>
      <c r="Q35" s="42"/>
      <c r="R35" s="42"/>
      <c r="S35" s="42"/>
      <c r="T35" s="42"/>
      <c r="U35" s="42"/>
    </row>
    <row r="36" spans="1:23" s="5" customFormat="1" x14ac:dyDescent="0.25">
      <c r="N36" s="42"/>
      <c r="O36" s="42"/>
      <c r="P36" s="42"/>
      <c r="Q36" s="42"/>
      <c r="R36" s="42"/>
      <c r="S36" s="42"/>
      <c r="T36" s="42"/>
      <c r="U36" s="42"/>
    </row>
    <row r="37" spans="1:23" s="5" customFormat="1" x14ac:dyDescent="0.25">
      <c r="A37" s="3" t="s">
        <v>16</v>
      </c>
      <c r="M37" s="3" t="s">
        <v>16</v>
      </c>
      <c r="N37" s="42"/>
      <c r="O37" s="42"/>
      <c r="P37" s="42"/>
      <c r="Q37" s="42"/>
      <c r="R37" s="42"/>
      <c r="S37" s="42"/>
      <c r="T37" s="42"/>
      <c r="U37" s="42"/>
    </row>
    <row r="38" spans="1:23" s="5" customFormat="1" x14ac:dyDescent="0.25">
      <c r="A38" s="4" t="s">
        <v>4</v>
      </c>
      <c r="M38" s="4" t="s">
        <v>4</v>
      </c>
      <c r="N38" s="42"/>
      <c r="O38" s="42"/>
      <c r="P38" s="42"/>
      <c r="Q38" s="42"/>
      <c r="R38" s="42"/>
      <c r="S38" s="42"/>
      <c r="T38" s="42"/>
      <c r="U38" s="42"/>
    </row>
    <row r="39" spans="1:23" s="5" customFormat="1" x14ac:dyDescent="0.25">
      <c r="M39" s="42"/>
      <c r="N39" s="42"/>
      <c r="O39" s="42"/>
      <c r="P39" s="42"/>
      <c r="Q39" s="42"/>
      <c r="R39" s="42"/>
      <c r="S39" s="42"/>
      <c r="T39" s="42"/>
      <c r="U39" s="42"/>
    </row>
    <row r="40" spans="1:23" s="5" customFormat="1" x14ac:dyDescent="0.25">
      <c r="M40" s="42"/>
      <c r="N40" s="42"/>
      <c r="O40" s="42"/>
      <c r="P40" s="42"/>
      <c r="Q40" s="42"/>
      <c r="R40" s="42"/>
      <c r="S40" s="42"/>
      <c r="T40" s="42"/>
      <c r="U40" s="42"/>
    </row>
    <row r="41" spans="1:23" s="5" customFormat="1" x14ac:dyDescent="0.25">
      <c r="A41" s="3"/>
      <c r="M41" s="39"/>
      <c r="N41" s="42"/>
      <c r="O41" s="42"/>
      <c r="P41" s="42"/>
      <c r="Q41" s="42"/>
      <c r="R41" s="42"/>
      <c r="S41" s="42"/>
      <c r="T41" s="42"/>
      <c r="U41" s="42"/>
    </row>
    <row r="42" spans="1:23" s="5" customFormat="1" x14ac:dyDescent="0.25">
      <c r="A42" s="4"/>
      <c r="M42" s="41"/>
      <c r="N42" s="42"/>
      <c r="O42" s="42"/>
      <c r="P42" s="42"/>
      <c r="Q42" s="42"/>
      <c r="R42" s="42"/>
      <c r="S42" s="42"/>
      <c r="T42" s="42"/>
      <c r="U42" s="42"/>
    </row>
    <row r="43" spans="1:23" s="5" customFormat="1" x14ac:dyDescent="0.25">
      <c r="A43" s="4"/>
      <c r="M43" s="42"/>
      <c r="N43" s="42"/>
      <c r="O43" s="42"/>
      <c r="P43" s="42"/>
      <c r="Q43" s="42"/>
      <c r="R43" s="42"/>
      <c r="S43" s="42"/>
      <c r="T43" s="42"/>
      <c r="U43" s="42"/>
    </row>
    <row r="44" spans="1:23" x14ac:dyDescent="0.25">
      <c r="A44" s="4"/>
      <c r="L44" s="5"/>
      <c r="M44" s="5"/>
      <c r="N44" s="5"/>
      <c r="O44" s="5"/>
      <c r="P44" s="5"/>
      <c r="Q44" s="5"/>
      <c r="R44" s="5"/>
      <c r="S44" s="5"/>
      <c r="T44" s="5"/>
      <c r="U44" s="5"/>
      <c r="V44" s="5"/>
      <c r="W44" s="5"/>
    </row>
    <row r="45" spans="1:23" x14ac:dyDescent="0.25">
      <c r="H45" s="364" t="s">
        <v>316</v>
      </c>
      <c r="J45" s="364"/>
      <c r="K45" s="364"/>
      <c r="L45" s="5"/>
      <c r="M45" s="5"/>
      <c r="N45" s="5"/>
      <c r="O45" s="5"/>
      <c r="P45" s="5"/>
      <c r="Q45" s="5"/>
      <c r="R45" s="5"/>
      <c r="S45" s="5"/>
      <c r="T45" s="364" t="s">
        <v>316</v>
      </c>
      <c r="V45" s="364"/>
      <c r="W45" s="364"/>
    </row>
  </sheetData>
  <mergeCells count="28">
    <mergeCell ref="A22:A23"/>
    <mergeCell ref="M22:M23"/>
    <mergeCell ref="A24:A25"/>
    <mergeCell ref="M24:M25"/>
    <mergeCell ref="E25:E26"/>
    <mergeCell ref="F25:F26"/>
    <mergeCell ref="A7:A9"/>
    <mergeCell ref="M7:M9"/>
    <mergeCell ref="A10:A12"/>
    <mergeCell ref="M10:M12"/>
    <mergeCell ref="A13:A15"/>
    <mergeCell ref="M13:M15"/>
    <mergeCell ref="S5:T5"/>
    <mergeCell ref="A2:K2"/>
    <mergeCell ref="L2:U2"/>
    <mergeCell ref="A4:B6"/>
    <mergeCell ref="C4:E4"/>
    <mergeCell ref="F4:H4"/>
    <mergeCell ref="M4:N6"/>
    <mergeCell ref="O4:Q4"/>
    <mergeCell ref="R4:T4"/>
    <mergeCell ref="C5:C6"/>
    <mergeCell ref="D5:E5"/>
    <mergeCell ref="F5:F6"/>
    <mergeCell ref="G5:H5"/>
    <mergeCell ref="O5:O6"/>
    <mergeCell ref="P5:Q5"/>
    <mergeCell ref="R5:R6"/>
  </mergeCells>
  <hyperlinks>
    <hyperlink ref="T1:W1" location="Inhalt_Jugendliche!A1" display="zurück zur Übersicht"/>
    <hyperlink ref="T45:W45" location="Inhalt_Jugendliche!A1" display="zurück zur Übersicht"/>
    <hyperlink ref="H45:K45" location="Inhalt_Jugendliche!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1" max="1048575" man="1"/>
  </col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70" zoomScaleNormal="100" zoomScalePageLayoutView="70" workbookViewId="0">
      <selection activeCell="K2" sqref="K2:T2"/>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96" t="s">
        <v>197</v>
      </c>
      <c r="B2" s="996"/>
      <c r="C2" s="996"/>
      <c r="D2" s="996"/>
      <c r="E2" s="996"/>
      <c r="F2" s="996"/>
      <c r="G2" s="996"/>
      <c r="H2" s="996"/>
      <c r="I2" s="996"/>
      <c r="J2" s="996"/>
      <c r="K2" s="996" t="s">
        <v>198</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34.5" customHeight="1" x14ac:dyDescent="0.25">
      <c r="A5" s="1010"/>
      <c r="B5" s="1010"/>
      <c r="C5" s="1012"/>
      <c r="D5" s="1016" t="s">
        <v>35</v>
      </c>
      <c r="E5" s="1016"/>
      <c r="F5" s="1016" t="s">
        <v>36</v>
      </c>
      <c r="G5" s="1016"/>
      <c r="H5" s="89"/>
      <c r="I5" s="111"/>
      <c r="J5" s="38"/>
      <c r="K5" s="1010"/>
      <c r="L5" s="1010"/>
      <c r="M5" s="1012"/>
      <c r="N5" s="1016" t="s">
        <v>35</v>
      </c>
      <c r="O5" s="1016"/>
      <c r="P5" s="1016" t="s">
        <v>36</v>
      </c>
      <c r="Q5" s="1016"/>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14">
        <v>1092</v>
      </c>
      <c r="C7" s="232">
        <v>0.89142857142857146</v>
      </c>
      <c r="D7" s="233">
        <v>682</v>
      </c>
      <c r="E7" s="232">
        <v>0.89384010484927912</v>
      </c>
      <c r="F7" s="233">
        <v>410</v>
      </c>
      <c r="G7" s="232">
        <v>0.88744588744588748</v>
      </c>
      <c r="H7" s="218"/>
      <c r="I7" s="17"/>
      <c r="J7" s="7"/>
      <c r="K7" s="183" t="s">
        <v>147</v>
      </c>
      <c r="L7" s="221">
        <v>28629</v>
      </c>
      <c r="M7" s="232">
        <v>0.88083810227062953</v>
      </c>
      <c r="N7" s="234">
        <v>17459</v>
      </c>
      <c r="O7" s="232">
        <v>0.8839552427725178</v>
      </c>
      <c r="P7" s="234">
        <v>11170</v>
      </c>
      <c r="Q7" s="232">
        <v>0.87600972472747241</v>
      </c>
      <c r="R7" s="222"/>
      <c r="S7" s="17"/>
      <c r="T7" s="7"/>
      <c r="U7" s="7"/>
      <c r="V7" s="7"/>
    </row>
    <row r="8" spans="1:22" ht="15" customHeight="1" x14ac:dyDescent="0.2">
      <c r="A8" s="183" t="s">
        <v>148</v>
      </c>
      <c r="B8" s="214">
        <v>133</v>
      </c>
      <c r="C8" s="232">
        <v>0.10857142857142857</v>
      </c>
      <c r="D8" s="233">
        <v>81</v>
      </c>
      <c r="E8" s="232">
        <v>0.10615989515072084</v>
      </c>
      <c r="F8" s="233">
        <v>52</v>
      </c>
      <c r="G8" s="232">
        <v>0.11255411255411256</v>
      </c>
      <c r="H8" s="218"/>
      <c r="I8" s="17"/>
      <c r="J8" s="7"/>
      <c r="K8" s="183" t="s">
        <v>148</v>
      </c>
      <c r="L8" s="221">
        <v>3873</v>
      </c>
      <c r="M8" s="232">
        <v>0.1191618977293705</v>
      </c>
      <c r="N8" s="234">
        <v>2292</v>
      </c>
      <c r="O8" s="232">
        <v>0.11604475722748216</v>
      </c>
      <c r="P8" s="234">
        <v>1581</v>
      </c>
      <c r="Q8" s="232">
        <v>0.12399027527252765</v>
      </c>
      <c r="R8" s="222"/>
      <c r="S8" s="17"/>
      <c r="T8" s="7"/>
      <c r="U8" s="7"/>
      <c r="V8" s="7"/>
    </row>
    <row r="9" spans="1:22" ht="15" customHeight="1" x14ac:dyDescent="0.2">
      <c r="A9" s="216" t="s">
        <v>105</v>
      </c>
      <c r="B9" s="214">
        <v>1225</v>
      </c>
      <c r="C9" s="232">
        <v>1</v>
      </c>
      <c r="D9" s="233">
        <v>763</v>
      </c>
      <c r="E9" s="232">
        <v>1</v>
      </c>
      <c r="F9" s="233">
        <v>462</v>
      </c>
      <c r="G9" s="232">
        <v>1</v>
      </c>
      <c r="H9" s="218"/>
      <c r="I9" s="17"/>
      <c r="J9" s="40"/>
      <c r="K9" s="216" t="s">
        <v>105</v>
      </c>
      <c r="L9" s="221">
        <v>32502</v>
      </c>
      <c r="M9" s="232">
        <v>1</v>
      </c>
      <c r="N9" s="234">
        <v>19751</v>
      </c>
      <c r="O9" s="232">
        <v>1</v>
      </c>
      <c r="P9" s="234">
        <v>12751</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4" t="s">
        <v>4</v>
      </c>
      <c r="B11"/>
      <c r="C11"/>
      <c r="D11"/>
      <c r="E11"/>
      <c r="F11"/>
      <c r="G11"/>
      <c r="H11" s="42"/>
      <c r="I11" s="42"/>
      <c r="J11" s="64"/>
      <c r="K11" s="4" t="s">
        <v>4</v>
      </c>
      <c r="L11"/>
      <c r="M11"/>
      <c r="N11"/>
      <c r="O11"/>
      <c r="P11"/>
      <c r="Q11"/>
      <c r="R11" s="42"/>
      <c r="S11" s="42"/>
      <c r="T11" s="64"/>
      <c r="U11" s="64"/>
      <c r="V11" s="64"/>
    </row>
    <row r="12" spans="1:22" ht="15" customHeight="1" x14ac:dyDescent="0.25">
      <c r="A12" s="39"/>
      <c r="B12" s="209"/>
      <c r="C12" s="210"/>
      <c r="D12" s="122"/>
      <c r="E12" s="210"/>
      <c r="F12" s="113"/>
      <c r="G12" s="94"/>
      <c r="H12" s="113"/>
      <c r="I12" s="64"/>
      <c r="J12" s="64"/>
      <c r="K12" s="4" t="s">
        <v>199</v>
      </c>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235" t="s">
        <v>147</v>
      </c>
      <c r="B16" s="129">
        <f>B7</f>
        <v>1092</v>
      </c>
      <c r="C16" s="129">
        <f>D7</f>
        <v>682</v>
      </c>
      <c r="D16" s="129">
        <f>F7</f>
        <v>410</v>
      </c>
      <c r="E16" s="129"/>
      <c r="F16" s="129"/>
      <c r="G16" s="129"/>
      <c r="H16" s="113"/>
      <c r="I16" s="40"/>
      <c r="J16" s="40"/>
      <c r="K16" s="235" t="s">
        <v>147</v>
      </c>
      <c r="L16" s="129">
        <f>L7</f>
        <v>28629</v>
      </c>
      <c r="M16" s="129">
        <f>N7</f>
        <v>17459</v>
      </c>
      <c r="N16" s="129">
        <f>P7</f>
        <v>11170</v>
      </c>
      <c r="O16" s="227"/>
      <c r="P16" s="210"/>
      <c r="Q16" s="113"/>
      <c r="R16" s="94"/>
      <c r="S16" s="113"/>
      <c r="T16" s="40"/>
    </row>
    <row r="17" spans="1:20" s="5" customFormat="1" ht="15" customHeight="1" x14ac:dyDescent="0.25">
      <c r="A17" s="47" t="s">
        <v>148</v>
      </c>
      <c r="B17" s="129">
        <f t="shared" ref="B17:B18" si="0">B8</f>
        <v>133</v>
      </c>
      <c r="C17" s="129">
        <f t="shared" ref="C17:C18" si="1">D8</f>
        <v>81</v>
      </c>
      <c r="D17" s="129">
        <f t="shared" ref="D17:D18" si="2">F8</f>
        <v>52</v>
      </c>
      <c r="E17" s="218"/>
      <c r="F17" s="218"/>
      <c r="G17" s="218"/>
      <c r="H17" s="113"/>
      <c r="I17" s="42"/>
      <c r="J17" s="42"/>
      <c r="K17" s="47" t="s">
        <v>148</v>
      </c>
      <c r="L17" s="129">
        <f t="shared" ref="L17:L18" si="3">L8</f>
        <v>3873</v>
      </c>
      <c r="M17" s="129">
        <f t="shared" ref="M17:M18" si="4">N8</f>
        <v>2292</v>
      </c>
      <c r="N17" s="129">
        <f t="shared" ref="N17:N18" si="5">P8</f>
        <v>1581</v>
      </c>
      <c r="O17" s="222"/>
      <c r="P17" s="210"/>
      <c r="Q17" s="113"/>
      <c r="R17" s="94"/>
      <c r="S17" s="113"/>
      <c r="T17" s="42"/>
    </row>
    <row r="18" spans="1:20" s="5" customFormat="1" ht="15" customHeight="1" x14ac:dyDescent="0.25">
      <c r="A18" s="47" t="s">
        <v>105</v>
      </c>
      <c r="B18" s="129">
        <f t="shared" si="0"/>
        <v>1225</v>
      </c>
      <c r="C18" s="129">
        <f t="shared" si="1"/>
        <v>763</v>
      </c>
      <c r="D18" s="129">
        <f t="shared" si="2"/>
        <v>462</v>
      </c>
      <c r="E18" s="218"/>
      <c r="F18" s="218"/>
      <c r="G18" s="218"/>
      <c r="H18" s="113"/>
      <c r="I18" s="40"/>
      <c r="J18" s="42"/>
      <c r="K18" s="47" t="s">
        <v>105</v>
      </c>
      <c r="L18" s="129">
        <f t="shared" si="3"/>
        <v>32502</v>
      </c>
      <c r="M18" s="129">
        <f t="shared" si="4"/>
        <v>19751</v>
      </c>
      <c r="N18" s="129">
        <f t="shared" si="5"/>
        <v>12751</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4" t="s">
        <v>4</v>
      </c>
      <c r="B30" s="42"/>
      <c r="C30" s="42"/>
      <c r="D30" s="42"/>
      <c r="E30" s="42"/>
      <c r="F30" s="42"/>
      <c r="G30" s="42"/>
      <c r="H30" s="42"/>
      <c r="I30" s="42"/>
      <c r="J30" s="42"/>
      <c r="K30" s="4"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t="s">
        <v>199</v>
      </c>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6">
    <mergeCell ref="H1:J1"/>
    <mergeCell ref="R1:T1"/>
    <mergeCell ref="R46:T46"/>
    <mergeCell ref="H46:J46"/>
    <mergeCell ref="N5:O5"/>
    <mergeCell ref="P5:Q5"/>
    <mergeCell ref="A2:J2"/>
    <mergeCell ref="K2:T2"/>
    <mergeCell ref="A4:A5"/>
    <mergeCell ref="B4:C5"/>
    <mergeCell ref="D4:G4"/>
    <mergeCell ref="K4:K5"/>
    <mergeCell ref="L4:M5"/>
    <mergeCell ref="N4:Q4"/>
    <mergeCell ref="D5:E5"/>
    <mergeCell ref="F5:G5"/>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70" zoomScaleNormal="100" zoomScalePageLayoutView="70" workbookViewId="0">
      <selection activeCell="F11" sqref="F11"/>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96" t="s">
        <v>200</v>
      </c>
      <c r="B2" s="996"/>
      <c r="C2" s="996"/>
      <c r="D2" s="996"/>
      <c r="E2" s="996"/>
      <c r="F2" s="996"/>
      <c r="G2" s="996"/>
      <c r="H2" s="996"/>
      <c r="I2" s="996"/>
      <c r="J2" s="996"/>
      <c r="K2" s="996" t="s">
        <v>201</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34.5" customHeight="1" x14ac:dyDescent="0.25">
      <c r="A5" s="1010"/>
      <c r="B5" s="1010"/>
      <c r="C5" s="1012"/>
      <c r="D5" s="1016" t="s">
        <v>35</v>
      </c>
      <c r="E5" s="1016"/>
      <c r="F5" s="1016" t="s">
        <v>36</v>
      </c>
      <c r="G5" s="1016"/>
      <c r="H5" s="89"/>
      <c r="I5" s="111"/>
      <c r="J5" s="38"/>
      <c r="K5" s="1010"/>
      <c r="L5" s="1010"/>
      <c r="M5" s="1012"/>
      <c r="N5" s="1016" t="s">
        <v>35</v>
      </c>
      <c r="O5" s="1016"/>
      <c r="P5" s="1016" t="s">
        <v>36</v>
      </c>
      <c r="Q5" s="1016"/>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14">
        <v>1174</v>
      </c>
      <c r="C7" s="232">
        <v>0.90586419753086422</v>
      </c>
      <c r="D7" s="233">
        <v>704</v>
      </c>
      <c r="E7" s="232">
        <v>0.89453621346886913</v>
      </c>
      <c r="F7" s="233">
        <v>470</v>
      </c>
      <c r="G7" s="232">
        <v>0.92337917485265231</v>
      </c>
      <c r="H7" s="218"/>
      <c r="I7" s="17"/>
      <c r="J7" s="7"/>
      <c r="K7" s="183" t="s">
        <v>147</v>
      </c>
      <c r="L7" s="221">
        <v>29867</v>
      </c>
      <c r="M7" s="232">
        <v>0.88290765046706865</v>
      </c>
      <c r="N7" s="234">
        <v>17719</v>
      </c>
      <c r="O7" s="232">
        <v>0.88555150182417908</v>
      </c>
      <c r="P7" s="234">
        <v>12148</v>
      </c>
      <c r="Q7" s="232">
        <v>0.87907952818583113</v>
      </c>
      <c r="R7" s="222"/>
      <c r="S7" s="17"/>
      <c r="T7" s="7"/>
      <c r="U7" s="7"/>
      <c r="V7" s="7"/>
    </row>
    <row r="8" spans="1:22" ht="15" customHeight="1" x14ac:dyDescent="0.2">
      <c r="A8" s="183" t="s">
        <v>148</v>
      </c>
      <c r="B8" s="214">
        <v>122</v>
      </c>
      <c r="C8" s="232">
        <v>9.4135802469135804E-2</v>
      </c>
      <c r="D8" s="233">
        <v>83</v>
      </c>
      <c r="E8" s="232">
        <v>0.10546378653113088</v>
      </c>
      <c r="F8" s="233">
        <v>39</v>
      </c>
      <c r="G8" s="232">
        <v>7.6620825147347735E-2</v>
      </c>
      <c r="H8" s="218"/>
      <c r="I8" s="17"/>
      <c r="J8" s="7"/>
      <c r="K8" s="183" t="s">
        <v>148</v>
      </c>
      <c r="L8" s="221">
        <v>3961</v>
      </c>
      <c r="M8" s="232">
        <v>0.11709234953293129</v>
      </c>
      <c r="N8" s="234">
        <v>2290</v>
      </c>
      <c r="O8" s="232">
        <v>0.11444849817582088</v>
      </c>
      <c r="P8" s="234">
        <v>1671</v>
      </c>
      <c r="Q8" s="232">
        <v>0.1209204718141689</v>
      </c>
      <c r="R8" s="222"/>
      <c r="S8" s="17"/>
      <c r="T8" s="7"/>
      <c r="U8" s="7"/>
      <c r="V8" s="7"/>
    </row>
    <row r="9" spans="1:22" ht="15" customHeight="1" x14ac:dyDescent="0.2">
      <c r="A9" s="216" t="s">
        <v>105</v>
      </c>
      <c r="B9" s="214">
        <v>1296</v>
      </c>
      <c r="C9" s="232">
        <v>1</v>
      </c>
      <c r="D9" s="233">
        <v>787</v>
      </c>
      <c r="E9" s="232">
        <v>1</v>
      </c>
      <c r="F9" s="233">
        <v>509</v>
      </c>
      <c r="G9" s="232">
        <v>1</v>
      </c>
      <c r="H9" s="218"/>
      <c r="I9" s="17"/>
      <c r="J9" s="40"/>
      <c r="K9" s="216" t="s">
        <v>105</v>
      </c>
      <c r="L9" s="221">
        <v>33828</v>
      </c>
      <c r="M9" s="232">
        <v>1</v>
      </c>
      <c r="N9" s="234">
        <v>20009</v>
      </c>
      <c r="O9" s="232">
        <v>1</v>
      </c>
      <c r="P9" s="234">
        <v>13819</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4" t="s">
        <v>4</v>
      </c>
      <c r="B11"/>
      <c r="C11"/>
      <c r="D11"/>
      <c r="E11"/>
      <c r="F11"/>
      <c r="G11"/>
      <c r="H11" s="42"/>
      <c r="I11" s="42"/>
      <c r="J11" s="64"/>
      <c r="K11" s="4" t="s">
        <v>4</v>
      </c>
      <c r="L11"/>
      <c r="M11"/>
      <c r="N11"/>
      <c r="O11"/>
      <c r="P11"/>
      <c r="Q11"/>
      <c r="R11" s="42"/>
      <c r="S11" s="42"/>
      <c r="T11" s="64"/>
      <c r="U11" s="64"/>
      <c r="V11" s="64"/>
    </row>
    <row r="12" spans="1:22" ht="15" customHeight="1" x14ac:dyDescent="0.25">
      <c r="A12" s="39"/>
      <c r="B12" s="209"/>
      <c r="C12" s="210"/>
      <c r="D12" s="122"/>
      <c r="E12" s="210"/>
      <c r="F12" s="113"/>
      <c r="G12" s="94"/>
      <c r="H12" s="113"/>
      <c r="I12" s="64"/>
      <c r="J12" s="64"/>
      <c r="K12" s="4" t="s">
        <v>199</v>
      </c>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235" t="s">
        <v>147</v>
      </c>
      <c r="B16" s="129">
        <f>B7</f>
        <v>1174</v>
      </c>
      <c r="C16" s="129">
        <f>D7</f>
        <v>704</v>
      </c>
      <c r="D16" s="129">
        <f>F7</f>
        <v>470</v>
      </c>
      <c r="E16" s="129"/>
      <c r="F16" s="129"/>
      <c r="G16" s="129"/>
      <c r="H16" s="113"/>
      <c r="I16" s="40"/>
      <c r="J16" s="40"/>
      <c r="K16" s="235" t="s">
        <v>147</v>
      </c>
      <c r="L16" s="129">
        <f>L7</f>
        <v>29867</v>
      </c>
      <c r="M16" s="129">
        <f>N7</f>
        <v>17719</v>
      </c>
      <c r="N16" s="129">
        <f>P7</f>
        <v>12148</v>
      </c>
      <c r="O16" s="227"/>
      <c r="P16" s="210"/>
      <c r="Q16" s="113"/>
      <c r="R16" s="94"/>
      <c r="S16" s="113"/>
      <c r="T16" s="40"/>
    </row>
    <row r="17" spans="1:20" s="5" customFormat="1" ht="15" customHeight="1" x14ac:dyDescent="0.25">
      <c r="A17" s="47" t="s">
        <v>148</v>
      </c>
      <c r="B17" s="129">
        <f t="shared" ref="B17:B18" si="0">B8</f>
        <v>122</v>
      </c>
      <c r="C17" s="129">
        <f t="shared" ref="C17:C18" si="1">D8</f>
        <v>83</v>
      </c>
      <c r="D17" s="129">
        <f t="shared" ref="D17:D18" si="2">F8</f>
        <v>39</v>
      </c>
      <c r="E17" s="218"/>
      <c r="F17" s="218"/>
      <c r="G17" s="218"/>
      <c r="H17" s="113"/>
      <c r="I17" s="42"/>
      <c r="J17" s="42"/>
      <c r="K17" s="47" t="s">
        <v>148</v>
      </c>
      <c r="L17" s="129">
        <f t="shared" ref="L17:L18" si="3">L8</f>
        <v>3961</v>
      </c>
      <c r="M17" s="129">
        <f t="shared" ref="M17:M18" si="4">N8</f>
        <v>2290</v>
      </c>
      <c r="N17" s="129">
        <f t="shared" ref="N17:N18" si="5">P8</f>
        <v>1671</v>
      </c>
      <c r="O17" s="222"/>
      <c r="P17" s="210"/>
      <c r="Q17" s="113"/>
      <c r="R17" s="94"/>
      <c r="S17" s="113"/>
      <c r="T17" s="42"/>
    </row>
    <row r="18" spans="1:20" s="5" customFormat="1" ht="15" customHeight="1" x14ac:dyDescent="0.25">
      <c r="A18" s="47" t="s">
        <v>105</v>
      </c>
      <c r="B18" s="129">
        <f t="shared" si="0"/>
        <v>1296</v>
      </c>
      <c r="C18" s="129">
        <f t="shared" si="1"/>
        <v>787</v>
      </c>
      <c r="D18" s="129">
        <f t="shared" si="2"/>
        <v>509</v>
      </c>
      <c r="E18" s="218"/>
      <c r="F18" s="218"/>
      <c r="G18" s="218"/>
      <c r="H18" s="113"/>
      <c r="I18" s="40"/>
      <c r="J18" s="42"/>
      <c r="K18" s="47" t="s">
        <v>105</v>
      </c>
      <c r="L18" s="129">
        <f t="shared" si="3"/>
        <v>33828</v>
      </c>
      <c r="M18" s="129">
        <f t="shared" si="4"/>
        <v>20009</v>
      </c>
      <c r="N18" s="129">
        <f t="shared" si="5"/>
        <v>13819</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4" t="s">
        <v>4</v>
      </c>
      <c r="B30" s="42"/>
      <c r="C30" s="42"/>
      <c r="D30" s="42"/>
      <c r="E30" s="42"/>
      <c r="F30" s="42"/>
      <c r="G30" s="42"/>
      <c r="H30" s="42"/>
      <c r="I30" s="42"/>
      <c r="J30" s="42"/>
      <c r="K30" s="4"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t="s">
        <v>199</v>
      </c>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6">
    <mergeCell ref="H1:J1"/>
    <mergeCell ref="R1:T1"/>
    <mergeCell ref="R46:T46"/>
    <mergeCell ref="H46:J46"/>
    <mergeCell ref="N5:O5"/>
    <mergeCell ref="P5:Q5"/>
    <mergeCell ref="A2:J2"/>
    <mergeCell ref="K2:T2"/>
    <mergeCell ref="A4:A5"/>
    <mergeCell ref="B4:C5"/>
    <mergeCell ref="D4:G4"/>
    <mergeCell ref="K4:K5"/>
    <mergeCell ref="L4:M5"/>
    <mergeCell ref="N4:Q4"/>
    <mergeCell ref="D5:E5"/>
    <mergeCell ref="F5:G5"/>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70" zoomScaleNormal="100" zoomScalePageLayoutView="70" workbookViewId="0">
      <selection activeCell="A11" sqref="A11"/>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96" t="s">
        <v>202</v>
      </c>
      <c r="B2" s="996"/>
      <c r="C2" s="996"/>
      <c r="D2" s="996"/>
      <c r="E2" s="996"/>
      <c r="F2" s="996"/>
      <c r="G2" s="996"/>
      <c r="H2" s="996"/>
      <c r="I2" s="996"/>
      <c r="J2" s="996"/>
      <c r="K2" s="996" t="s">
        <v>203</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34.5" customHeight="1" x14ac:dyDescent="0.25">
      <c r="A5" s="1010"/>
      <c r="B5" s="1010"/>
      <c r="C5" s="1012"/>
      <c r="D5" s="1016" t="s">
        <v>35</v>
      </c>
      <c r="E5" s="1016"/>
      <c r="F5" s="1016" t="s">
        <v>36</v>
      </c>
      <c r="G5" s="1016"/>
      <c r="H5" s="89"/>
      <c r="I5" s="111"/>
      <c r="J5" s="38"/>
      <c r="K5" s="1010"/>
      <c r="L5" s="1010"/>
      <c r="M5" s="1012"/>
      <c r="N5" s="1016" t="s">
        <v>35</v>
      </c>
      <c r="O5" s="1016"/>
      <c r="P5" s="1016" t="s">
        <v>36</v>
      </c>
      <c r="Q5" s="1016"/>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14">
        <v>1119</v>
      </c>
      <c r="C7" s="232">
        <v>0.8952</v>
      </c>
      <c r="D7" s="233">
        <v>672</v>
      </c>
      <c r="E7" s="232">
        <v>0.89480692410119844</v>
      </c>
      <c r="F7" s="233">
        <v>447</v>
      </c>
      <c r="G7" s="232">
        <v>0.89579158316633267</v>
      </c>
      <c r="H7" s="218"/>
      <c r="I7" s="17"/>
      <c r="J7" s="7"/>
      <c r="K7" s="183" t="s">
        <v>147</v>
      </c>
      <c r="L7" s="221">
        <v>31641</v>
      </c>
      <c r="M7" s="232">
        <v>0.88318539608105839</v>
      </c>
      <c r="N7" s="234">
        <v>18882</v>
      </c>
      <c r="O7" s="232">
        <v>0.8905343583455172</v>
      </c>
      <c r="P7" s="234">
        <v>12759</v>
      </c>
      <c r="Q7" s="232">
        <v>0.8725295766942488</v>
      </c>
      <c r="R7" s="222"/>
      <c r="S7" s="17"/>
      <c r="T7" s="7"/>
      <c r="U7" s="7"/>
      <c r="V7" s="7"/>
    </row>
    <row r="8" spans="1:22" ht="15" customHeight="1" x14ac:dyDescent="0.2">
      <c r="A8" s="183" t="s">
        <v>148</v>
      </c>
      <c r="B8" s="214">
        <v>131</v>
      </c>
      <c r="C8" s="232">
        <v>0.1048</v>
      </c>
      <c r="D8" s="233">
        <v>79</v>
      </c>
      <c r="E8" s="232">
        <v>0.1051930758988016</v>
      </c>
      <c r="F8" s="233">
        <v>52</v>
      </c>
      <c r="G8" s="232">
        <v>0.10420841683366733</v>
      </c>
      <c r="H8" s="218"/>
      <c r="I8" s="17"/>
      <c r="J8" s="7"/>
      <c r="K8" s="183" t="s">
        <v>148</v>
      </c>
      <c r="L8" s="221">
        <v>4185</v>
      </c>
      <c r="M8" s="232">
        <v>0.11681460391894155</v>
      </c>
      <c r="N8" s="234">
        <v>2321</v>
      </c>
      <c r="O8" s="232">
        <v>0.10946564165448286</v>
      </c>
      <c r="P8" s="234">
        <v>1864</v>
      </c>
      <c r="Q8" s="232">
        <v>0.1274704233057512</v>
      </c>
      <c r="R8" s="222"/>
      <c r="S8" s="17"/>
      <c r="T8" s="7"/>
      <c r="U8" s="7"/>
      <c r="V8" s="7"/>
    </row>
    <row r="9" spans="1:22" ht="15" customHeight="1" x14ac:dyDescent="0.2">
      <c r="A9" s="216" t="s">
        <v>105</v>
      </c>
      <c r="B9" s="214">
        <v>1250</v>
      </c>
      <c r="C9" s="232">
        <v>1</v>
      </c>
      <c r="D9" s="233">
        <v>751</v>
      </c>
      <c r="E9" s="232">
        <v>1</v>
      </c>
      <c r="F9" s="233">
        <v>499</v>
      </c>
      <c r="G9" s="232">
        <v>1</v>
      </c>
      <c r="H9" s="218"/>
      <c r="I9" s="17"/>
      <c r="J9" s="40"/>
      <c r="K9" s="216" t="s">
        <v>105</v>
      </c>
      <c r="L9" s="221">
        <v>35826</v>
      </c>
      <c r="M9" s="232">
        <v>1</v>
      </c>
      <c r="N9" s="234">
        <v>21203</v>
      </c>
      <c r="O9" s="232">
        <v>1</v>
      </c>
      <c r="P9" s="234">
        <v>14623</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4" t="s">
        <v>4</v>
      </c>
      <c r="B11"/>
      <c r="C11"/>
      <c r="D11"/>
      <c r="E11"/>
      <c r="F11"/>
      <c r="G11"/>
      <c r="H11" s="42"/>
      <c r="I11" s="42"/>
      <c r="J11" s="64"/>
      <c r="K11" s="4" t="s">
        <v>4</v>
      </c>
      <c r="L11"/>
      <c r="M11"/>
      <c r="N11"/>
      <c r="O11"/>
      <c r="P11"/>
      <c r="Q11"/>
      <c r="R11" s="42"/>
      <c r="S11" s="42"/>
      <c r="T11" s="64"/>
      <c r="U11" s="64"/>
      <c r="V11" s="64"/>
    </row>
    <row r="12" spans="1:22" ht="15" customHeight="1" x14ac:dyDescent="0.25">
      <c r="A12" s="39"/>
      <c r="B12" s="209"/>
      <c r="C12" s="210"/>
      <c r="D12" s="122"/>
      <c r="E12" s="210"/>
      <c r="F12" s="113"/>
      <c r="G12" s="94"/>
      <c r="H12" s="113"/>
      <c r="I12" s="64"/>
      <c r="J12" s="64"/>
      <c r="K12" s="4" t="s">
        <v>199</v>
      </c>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235" t="s">
        <v>147</v>
      </c>
      <c r="B16" s="129">
        <f>B7</f>
        <v>1119</v>
      </c>
      <c r="C16" s="129">
        <f>D7</f>
        <v>672</v>
      </c>
      <c r="D16" s="129">
        <f>F7</f>
        <v>447</v>
      </c>
      <c r="E16" s="129"/>
      <c r="F16" s="129"/>
      <c r="G16" s="129"/>
      <c r="H16" s="113"/>
      <c r="I16" s="40"/>
      <c r="J16" s="40"/>
      <c r="K16" s="235" t="s">
        <v>147</v>
      </c>
      <c r="L16" s="129">
        <f>L7</f>
        <v>31641</v>
      </c>
      <c r="M16" s="129">
        <f>N7</f>
        <v>18882</v>
      </c>
      <c r="N16" s="129">
        <f>P7</f>
        <v>12759</v>
      </c>
      <c r="O16" s="227"/>
      <c r="P16" s="210"/>
      <c r="Q16" s="113"/>
      <c r="R16" s="94"/>
      <c r="S16" s="113"/>
      <c r="T16" s="40"/>
    </row>
    <row r="17" spans="1:20" s="5" customFormat="1" ht="15" customHeight="1" x14ac:dyDescent="0.25">
      <c r="A17" s="47" t="s">
        <v>148</v>
      </c>
      <c r="B17" s="129">
        <f t="shared" ref="B17:B18" si="0">B8</f>
        <v>131</v>
      </c>
      <c r="C17" s="129">
        <f t="shared" ref="C17:C18" si="1">D8</f>
        <v>79</v>
      </c>
      <c r="D17" s="129">
        <f t="shared" ref="D17:D18" si="2">F8</f>
        <v>52</v>
      </c>
      <c r="E17" s="218"/>
      <c r="F17" s="218"/>
      <c r="G17" s="218"/>
      <c r="H17" s="113"/>
      <c r="I17" s="42"/>
      <c r="J17" s="42"/>
      <c r="K17" s="47" t="s">
        <v>148</v>
      </c>
      <c r="L17" s="129">
        <f t="shared" ref="L17:L18" si="3">L8</f>
        <v>4185</v>
      </c>
      <c r="M17" s="129">
        <f t="shared" ref="M17:M18" si="4">N8</f>
        <v>2321</v>
      </c>
      <c r="N17" s="129">
        <f t="shared" ref="N17:N18" si="5">P8</f>
        <v>1864</v>
      </c>
      <c r="O17" s="222"/>
      <c r="P17" s="210"/>
      <c r="Q17" s="113"/>
      <c r="R17" s="94"/>
      <c r="S17" s="113"/>
      <c r="T17" s="42"/>
    </row>
    <row r="18" spans="1:20" s="5" customFormat="1" ht="15" customHeight="1" x14ac:dyDescent="0.25">
      <c r="A18" s="47" t="s">
        <v>105</v>
      </c>
      <c r="B18" s="129">
        <f t="shared" si="0"/>
        <v>1250</v>
      </c>
      <c r="C18" s="129">
        <f t="shared" si="1"/>
        <v>751</v>
      </c>
      <c r="D18" s="129">
        <f t="shared" si="2"/>
        <v>499</v>
      </c>
      <c r="E18" s="218"/>
      <c r="F18" s="218"/>
      <c r="G18" s="218"/>
      <c r="H18" s="113"/>
      <c r="I18" s="40"/>
      <c r="J18" s="42"/>
      <c r="K18" s="47" t="s">
        <v>105</v>
      </c>
      <c r="L18" s="129">
        <f t="shared" si="3"/>
        <v>35826</v>
      </c>
      <c r="M18" s="129">
        <f t="shared" si="4"/>
        <v>21203</v>
      </c>
      <c r="N18" s="129">
        <f t="shared" si="5"/>
        <v>14623</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4" t="s">
        <v>4</v>
      </c>
      <c r="B30" s="42"/>
      <c r="C30" s="42"/>
      <c r="D30" s="42"/>
      <c r="E30" s="42"/>
      <c r="F30" s="42"/>
      <c r="G30" s="42"/>
      <c r="H30" s="42"/>
      <c r="I30" s="42"/>
      <c r="J30" s="42"/>
      <c r="K30" s="4"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t="s">
        <v>199</v>
      </c>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6">
    <mergeCell ref="H1:J1"/>
    <mergeCell ref="R1:T1"/>
    <mergeCell ref="R46:T46"/>
    <mergeCell ref="H46:J46"/>
    <mergeCell ref="N5:O5"/>
    <mergeCell ref="P5:Q5"/>
    <mergeCell ref="A2:J2"/>
    <mergeCell ref="K2:T2"/>
    <mergeCell ref="A4:A5"/>
    <mergeCell ref="B4:C5"/>
    <mergeCell ref="D4:G4"/>
    <mergeCell ref="K4:K5"/>
    <mergeCell ref="L4:M5"/>
    <mergeCell ref="N4:Q4"/>
    <mergeCell ref="D5:E5"/>
    <mergeCell ref="F5:G5"/>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70" zoomScaleNormal="100" zoomScalePageLayoutView="70" workbookViewId="0">
      <selection activeCell="R46" sqref="R46:T46"/>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96" t="s">
        <v>310</v>
      </c>
      <c r="B2" s="996"/>
      <c r="C2" s="996"/>
      <c r="D2" s="996"/>
      <c r="E2" s="996"/>
      <c r="F2" s="996"/>
      <c r="G2" s="996"/>
      <c r="H2" s="996"/>
      <c r="I2" s="996"/>
      <c r="J2" s="996"/>
      <c r="K2" s="996" t="s">
        <v>311</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34.5" customHeight="1" x14ac:dyDescent="0.25">
      <c r="A5" s="1010"/>
      <c r="B5" s="1010"/>
      <c r="C5" s="1012"/>
      <c r="D5" s="1016" t="s">
        <v>35</v>
      </c>
      <c r="E5" s="1016"/>
      <c r="F5" s="1016" t="s">
        <v>36</v>
      </c>
      <c r="G5" s="1016"/>
      <c r="H5" s="89"/>
      <c r="I5" s="111"/>
      <c r="J5" s="38"/>
      <c r="K5" s="1010"/>
      <c r="L5" s="1010"/>
      <c r="M5" s="1012"/>
      <c r="N5" s="1016" t="s">
        <v>35</v>
      </c>
      <c r="O5" s="1016"/>
      <c r="P5" s="1016" t="s">
        <v>36</v>
      </c>
      <c r="Q5" s="1016"/>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14">
        <v>1202</v>
      </c>
      <c r="C7" s="232">
        <v>0.90854119425547997</v>
      </c>
      <c r="D7" s="233">
        <v>741</v>
      </c>
      <c r="E7" s="232">
        <v>0.92278953922789542</v>
      </c>
      <c r="F7" s="233">
        <v>461</v>
      </c>
      <c r="G7" s="232">
        <v>0.8865384615384615</v>
      </c>
      <c r="H7" s="218"/>
      <c r="I7" s="17"/>
      <c r="J7" s="7"/>
      <c r="K7" s="183" t="s">
        <v>147</v>
      </c>
      <c r="L7" s="214">
        <v>32233</v>
      </c>
      <c r="M7" s="232">
        <v>0.88547332564144832</v>
      </c>
      <c r="N7" s="233">
        <v>19183</v>
      </c>
      <c r="O7" s="232">
        <v>0.89156906488194831</v>
      </c>
      <c r="P7" s="233">
        <v>13050</v>
      </c>
      <c r="Q7" s="232">
        <v>0.8766626360338573</v>
      </c>
      <c r="R7" s="222"/>
      <c r="S7" s="17"/>
      <c r="T7" s="7"/>
      <c r="U7" s="7"/>
      <c r="V7" s="7"/>
    </row>
    <row r="8" spans="1:22" ht="15" customHeight="1" x14ac:dyDescent="0.2">
      <c r="A8" s="183" t="s">
        <v>148</v>
      </c>
      <c r="B8" s="214">
        <v>121</v>
      </c>
      <c r="C8" s="232">
        <v>9.1458805744520033E-2</v>
      </c>
      <c r="D8" s="233">
        <v>62</v>
      </c>
      <c r="E8" s="232">
        <v>7.7210460772104611E-2</v>
      </c>
      <c r="F8" s="233">
        <v>59</v>
      </c>
      <c r="G8" s="232">
        <v>0.11346153846153846</v>
      </c>
      <c r="H8" s="218"/>
      <c r="I8" s="17"/>
      <c r="J8" s="7"/>
      <c r="K8" s="183" t="s">
        <v>148</v>
      </c>
      <c r="L8" s="214">
        <v>4169</v>
      </c>
      <c r="M8" s="232">
        <v>0.11452667435855172</v>
      </c>
      <c r="N8" s="233">
        <v>2333</v>
      </c>
      <c r="O8" s="232">
        <v>0.10843093511805169</v>
      </c>
      <c r="P8" s="233">
        <v>1836</v>
      </c>
      <c r="Q8" s="232">
        <v>0.12333736396614269</v>
      </c>
      <c r="R8" s="222"/>
      <c r="S8" s="17"/>
      <c r="T8" s="7"/>
      <c r="U8" s="7"/>
      <c r="V8" s="7"/>
    </row>
    <row r="9" spans="1:22" ht="15" customHeight="1" x14ac:dyDescent="0.2">
      <c r="A9" s="216" t="s">
        <v>105</v>
      </c>
      <c r="B9" s="214">
        <v>1323</v>
      </c>
      <c r="C9" s="232">
        <v>1</v>
      </c>
      <c r="D9" s="233">
        <v>803</v>
      </c>
      <c r="E9" s="232">
        <v>1</v>
      </c>
      <c r="F9" s="233">
        <v>520</v>
      </c>
      <c r="G9" s="232">
        <v>1</v>
      </c>
      <c r="H9" s="218"/>
      <c r="I9" s="17"/>
      <c r="J9" s="40"/>
      <c r="K9" s="216" t="s">
        <v>105</v>
      </c>
      <c r="L9" s="214">
        <v>36402</v>
      </c>
      <c r="M9" s="232">
        <v>1</v>
      </c>
      <c r="N9" s="233">
        <v>21516</v>
      </c>
      <c r="O9" s="232">
        <v>1</v>
      </c>
      <c r="P9" s="233">
        <v>14886</v>
      </c>
      <c r="Q9" s="232">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4" t="s">
        <v>4</v>
      </c>
      <c r="B11"/>
      <c r="C11"/>
      <c r="D11"/>
      <c r="E11"/>
      <c r="F11"/>
      <c r="G11"/>
      <c r="H11" s="42"/>
      <c r="I11" s="42"/>
      <c r="J11" s="64"/>
      <c r="K11" s="4" t="s">
        <v>4</v>
      </c>
      <c r="L11"/>
      <c r="M11"/>
      <c r="N11"/>
      <c r="O11"/>
      <c r="P11"/>
      <c r="Q11"/>
      <c r="R11" s="42"/>
      <c r="S11" s="42"/>
      <c r="T11" s="64"/>
      <c r="U11" s="64"/>
      <c r="V11" s="64"/>
    </row>
    <row r="12" spans="1:22" ht="15" customHeight="1" x14ac:dyDescent="0.25">
      <c r="A12" s="39"/>
      <c r="B12" s="209"/>
      <c r="C12" s="210"/>
      <c r="D12" s="122"/>
      <c r="E12" s="210"/>
      <c r="F12" s="113"/>
      <c r="G12" s="94"/>
      <c r="H12" s="113"/>
      <c r="I12" s="64"/>
      <c r="J12" s="64"/>
      <c r="K12" s="4" t="s">
        <v>199</v>
      </c>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285" t="s">
        <v>147</v>
      </c>
      <c r="B16" s="129">
        <f>B7</f>
        <v>1202</v>
      </c>
      <c r="C16" s="129">
        <f>D7</f>
        <v>741</v>
      </c>
      <c r="D16" s="129">
        <f>F7</f>
        <v>461</v>
      </c>
      <c r="E16" s="129"/>
      <c r="F16" s="129"/>
      <c r="G16" s="129"/>
      <c r="H16" s="113"/>
      <c r="I16" s="40"/>
      <c r="J16" s="40"/>
      <c r="K16" s="285" t="s">
        <v>147</v>
      </c>
      <c r="L16" s="129">
        <f>L7</f>
        <v>32233</v>
      </c>
      <c r="M16" s="129">
        <f>N7</f>
        <v>19183</v>
      </c>
      <c r="N16" s="129">
        <f>P7</f>
        <v>13050</v>
      </c>
      <c r="O16" s="227"/>
      <c r="P16" s="210"/>
      <c r="Q16" s="113"/>
      <c r="R16" s="94"/>
      <c r="S16" s="113"/>
      <c r="T16" s="40"/>
    </row>
    <row r="17" spans="1:20" s="5" customFormat="1" ht="15" customHeight="1" x14ac:dyDescent="0.25">
      <c r="A17" s="47" t="s">
        <v>148</v>
      </c>
      <c r="B17" s="129">
        <f t="shared" ref="B17:B18" si="0">B8</f>
        <v>121</v>
      </c>
      <c r="C17" s="129">
        <f t="shared" ref="C17:C18" si="1">D8</f>
        <v>62</v>
      </c>
      <c r="D17" s="129">
        <f t="shared" ref="D17:D18" si="2">F8</f>
        <v>59</v>
      </c>
      <c r="E17" s="218"/>
      <c r="F17" s="218"/>
      <c r="G17" s="218"/>
      <c r="H17" s="113"/>
      <c r="I17" s="42"/>
      <c r="J17" s="42"/>
      <c r="K17" s="47" t="s">
        <v>148</v>
      </c>
      <c r="L17" s="129">
        <f t="shared" ref="L17:L18" si="3">L8</f>
        <v>4169</v>
      </c>
      <c r="M17" s="129">
        <f t="shared" ref="M17:M18" si="4">N8</f>
        <v>2333</v>
      </c>
      <c r="N17" s="129">
        <f t="shared" ref="N17:N18" si="5">P8</f>
        <v>1836</v>
      </c>
      <c r="O17" s="222"/>
      <c r="P17" s="210"/>
      <c r="Q17" s="113"/>
      <c r="R17" s="94"/>
      <c r="S17" s="113"/>
      <c r="T17" s="42"/>
    </row>
    <row r="18" spans="1:20" s="5" customFormat="1" ht="15" customHeight="1" x14ac:dyDescent="0.25">
      <c r="A18" s="47" t="s">
        <v>105</v>
      </c>
      <c r="B18" s="129">
        <f t="shared" si="0"/>
        <v>1323</v>
      </c>
      <c r="C18" s="129">
        <f t="shared" si="1"/>
        <v>803</v>
      </c>
      <c r="D18" s="129">
        <f t="shared" si="2"/>
        <v>520</v>
      </c>
      <c r="E18" s="218"/>
      <c r="F18" s="218"/>
      <c r="G18" s="218"/>
      <c r="H18" s="113"/>
      <c r="I18" s="40"/>
      <c r="J18" s="42"/>
      <c r="K18" s="47" t="s">
        <v>105</v>
      </c>
      <c r="L18" s="129">
        <f t="shared" si="3"/>
        <v>36402</v>
      </c>
      <c r="M18" s="129">
        <f t="shared" si="4"/>
        <v>21516</v>
      </c>
      <c r="N18" s="129">
        <f t="shared" si="5"/>
        <v>14886</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4" t="s">
        <v>4</v>
      </c>
      <c r="B30" s="42"/>
      <c r="C30" s="42"/>
      <c r="D30" s="42"/>
      <c r="E30" s="42"/>
      <c r="F30" s="42"/>
      <c r="G30" s="42"/>
      <c r="H30" s="42"/>
      <c r="I30" s="42"/>
      <c r="J30" s="42"/>
      <c r="K30" s="4"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t="s">
        <v>199</v>
      </c>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6">
    <mergeCell ref="R1:T1"/>
    <mergeCell ref="H1:J1"/>
    <mergeCell ref="H46:J46"/>
    <mergeCell ref="R46:T46"/>
    <mergeCell ref="N5:O5"/>
    <mergeCell ref="P5:Q5"/>
    <mergeCell ref="A2:J2"/>
    <mergeCell ref="K2:T2"/>
    <mergeCell ref="A4:A5"/>
    <mergeCell ref="B4:C5"/>
    <mergeCell ref="D4:G4"/>
    <mergeCell ref="K4:K5"/>
    <mergeCell ref="L4:M5"/>
    <mergeCell ref="N4:Q4"/>
    <mergeCell ref="D5:E5"/>
    <mergeCell ref="F5:G5"/>
  </mergeCells>
  <hyperlinks>
    <hyperlink ref="R1:T1" location="Inhalt_Jugendliche!A1" display="zurück zur Übersicht"/>
    <hyperlink ref="H1:J1" location="Inhalt_Jugendliche!A1" display="zurück zur Übersicht"/>
    <hyperlink ref="H46:J46" location="Inhalt_Jugendliche!A1" display="zurück zur Übersicht"/>
    <hyperlink ref="R46:T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70" zoomScaleNormal="100" zoomScalePageLayoutView="70" workbookViewId="0">
      <selection activeCell="I7" sqref="I7"/>
    </sheetView>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96" t="s">
        <v>312</v>
      </c>
      <c r="B2" s="996"/>
      <c r="C2" s="996"/>
      <c r="D2" s="996"/>
      <c r="E2" s="996"/>
      <c r="F2" s="996"/>
      <c r="G2" s="996"/>
      <c r="H2" s="996"/>
      <c r="I2" s="996"/>
      <c r="J2" s="996"/>
      <c r="K2" s="996" t="s">
        <v>313</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34.5" customHeight="1" x14ac:dyDescent="0.25">
      <c r="A5" s="1010"/>
      <c r="B5" s="1010"/>
      <c r="C5" s="1012"/>
      <c r="D5" s="1016" t="s">
        <v>35</v>
      </c>
      <c r="E5" s="1016"/>
      <c r="F5" s="1016" t="s">
        <v>36</v>
      </c>
      <c r="G5" s="1016"/>
      <c r="H5" s="89"/>
      <c r="I5" s="111"/>
      <c r="J5" s="38"/>
      <c r="K5" s="1010"/>
      <c r="L5" s="1010"/>
      <c r="M5" s="1012"/>
      <c r="N5" s="1016" t="s">
        <v>35</v>
      </c>
      <c r="O5" s="1016"/>
      <c r="P5" s="1016" t="s">
        <v>36</v>
      </c>
      <c r="Q5" s="1016"/>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221">
        <v>1092</v>
      </c>
      <c r="C7" s="232">
        <v>0.89434889434889431</v>
      </c>
      <c r="D7" s="234">
        <v>643</v>
      </c>
      <c r="E7" s="232">
        <v>0.89804469273743015</v>
      </c>
      <c r="F7" s="234">
        <v>449</v>
      </c>
      <c r="G7" s="232">
        <v>0.88910891089108912</v>
      </c>
      <c r="H7" s="218"/>
      <c r="I7" s="17"/>
      <c r="J7" s="7"/>
      <c r="K7" s="183" t="s">
        <v>147</v>
      </c>
      <c r="L7" s="357">
        <v>31122</v>
      </c>
      <c r="M7" s="358">
        <v>0.88727334929866575</v>
      </c>
      <c r="N7" s="359">
        <v>18131</v>
      </c>
      <c r="O7" s="354">
        <v>0.89266899709517011</v>
      </c>
      <c r="P7" s="359">
        <v>12991</v>
      </c>
      <c r="Q7" s="354">
        <v>0.87985099898408403</v>
      </c>
      <c r="R7" s="222"/>
      <c r="S7" s="17"/>
      <c r="T7" s="7"/>
      <c r="U7" s="7"/>
      <c r="V7" s="7"/>
    </row>
    <row r="8" spans="1:22" ht="15" customHeight="1" x14ac:dyDescent="0.2">
      <c r="A8" s="183" t="s">
        <v>148</v>
      </c>
      <c r="B8" s="221">
        <v>129</v>
      </c>
      <c r="C8" s="232">
        <v>0.10565110565110565</v>
      </c>
      <c r="D8" s="234">
        <v>73</v>
      </c>
      <c r="E8" s="232">
        <v>0.10195530726256984</v>
      </c>
      <c r="F8" s="234">
        <v>56</v>
      </c>
      <c r="G8" s="232">
        <v>0.11089108910891089</v>
      </c>
      <c r="H8" s="218"/>
      <c r="I8" s="17"/>
      <c r="J8" s="7"/>
      <c r="K8" s="183" t="s">
        <v>148</v>
      </c>
      <c r="L8" s="357">
        <v>3954</v>
      </c>
      <c r="M8" s="358">
        <v>0.11272665070133425</v>
      </c>
      <c r="N8" s="359">
        <v>2180</v>
      </c>
      <c r="O8" s="354">
        <v>0.1073310029048299</v>
      </c>
      <c r="P8" s="359">
        <v>1774</v>
      </c>
      <c r="Q8" s="354">
        <v>0.12014900101591602</v>
      </c>
      <c r="R8" s="222"/>
      <c r="S8" s="17"/>
      <c r="T8" s="7"/>
      <c r="U8" s="7"/>
      <c r="V8" s="7"/>
    </row>
    <row r="9" spans="1:22" ht="15" customHeight="1" x14ac:dyDescent="0.2">
      <c r="A9" s="216" t="s">
        <v>105</v>
      </c>
      <c r="B9" s="221">
        <v>1221</v>
      </c>
      <c r="C9" s="232">
        <v>1</v>
      </c>
      <c r="D9" s="234">
        <v>716</v>
      </c>
      <c r="E9" s="232">
        <v>1</v>
      </c>
      <c r="F9" s="234">
        <v>505</v>
      </c>
      <c r="G9" s="232">
        <v>1</v>
      </c>
      <c r="H9" s="218"/>
      <c r="I9" s="17"/>
      <c r="J9" s="40"/>
      <c r="K9" s="216" t="s">
        <v>105</v>
      </c>
      <c r="L9" s="357">
        <v>35076</v>
      </c>
      <c r="M9" s="360">
        <v>1</v>
      </c>
      <c r="N9" s="359">
        <v>20311</v>
      </c>
      <c r="O9" s="354">
        <v>1</v>
      </c>
      <c r="P9" s="359">
        <v>14765</v>
      </c>
      <c r="Q9" s="354">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4" t="s">
        <v>4</v>
      </c>
      <c r="B11"/>
      <c r="C11"/>
      <c r="D11"/>
      <c r="E11"/>
      <c r="F11"/>
      <c r="G11"/>
      <c r="H11" s="42"/>
      <c r="I11" s="42"/>
      <c r="J11" s="64"/>
      <c r="K11" s="4" t="s">
        <v>4</v>
      </c>
      <c r="L11"/>
      <c r="M11"/>
      <c r="N11"/>
      <c r="O11"/>
      <c r="P11"/>
      <c r="Q11"/>
      <c r="R11" s="42"/>
      <c r="S11" s="42"/>
      <c r="T11" s="64"/>
      <c r="U11" s="64"/>
      <c r="V11" s="64"/>
    </row>
    <row r="12" spans="1:22" ht="15" customHeight="1" x14ac:dyDescent="0.25">
      <c r="A12" s="39"/>
      <c r="B12" s="209"/>
      <c r="C12" s="210"/>
      <c r="D12" s="122"/>
      <c r="E12" s="210"/>
      <c r="F12" s="113"/>
      <c r="G12" s="94"/>
      <c r="H12" s="113"/>
      <c r="I12" s="64"/>
      <c r="J12" s="64"/>
      <c r="K12" s="4" t="s">
        <v>199</v>
      </c>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285" t="s">
        <v>147</v>
      </c>
      <c r="B16" s="129">
        <f>B7</f>
        <v>1092</v>
      </c>
      <c r="C16" s="129">
        <f>D7</f>
        <v>643</v>
      </c>
      <c r="D16" s="129">
        <f>F7</f>
        <v>449</v>
      </c>
      <c r="E16" s="129"/>
      <c r="F16" s="129"/>
      <c r="G16" s="129"/>
      <c r="H16" s="113"/>
      <c r="I16" s="40"/>
      <c r="J16" s="40"/>
      <c r="K16" s="285" t="s">
        <v>147</v>
      </c>
      <c r="L16" s="129">
        <f>L7</f>
        <v>31122</v>
      </c>
      <c r="M16" s="129">
        <f>N7</f>
        <v>18131</v>
      </c>
      <c r="N16" s="129">
        <f>P7</f>
        <v>12991</v>
      </c>
      <c r="O16" s="227"/>
      <c r="P16" s="210"/>
      <c r="Q16" s="113"/>
      <c r="R16" s="94"/>
      <c r="S16" s="113"/>
      <c r="T16" s="40"/>
    </row>
    <row r="17" spans="1:20" s="5" customFormat="1" ht="15" customHeight="1" x14ac:dyDescent="0.25">
      <c r="A17" s="47" t="s">
        <v>148</v>
      </c>
      <c r="B17" s="129">
        <f t="shared" ref="B17:B18" si="0">B8</f>
        <v>129</v>
      </c>
      <c r="C17" s="129">
        <f t="shared" ref="C17:C18" si="1">D8</f>
        <v>73</v>
      </c>
      <c r="D17" s="129">
        <f t="shared" ref="D17:D18" si="2">F8</f>
        <v>56</v>
      </c>
      <c r="E17" s="218"/>
      <c r="F17" s="218"/>
      <c r="G17" s="218"/>
      <c r="H17" s="113"/>
      <c r="I17" s="42"/>
      <c r="J17" s="42"/>
      <c r="K17" s="47" t="s">
        <v>148</v>
      </c>
      <c r="L17" s="129">
        <f t="shared" ref="L17:L18" si="3">L8</f>
        <v>3954</v>
      </c>
      <c r="M17" s="129">
        <f t="shared" ref="M17:M18" si="4">N8</f>
        <v>2180</v>
      </c>
      <c r="N17" s="129">
        <f t="shared" ref="N17:N18" si="5">P8</f>
        <v>1774</v>
      </c>
      <c r="O17" s="222"/>
      <c r="P17" s="210"/>
      <c r="Q17" s="113"/>
      <c r="R17" s="94"/>
      <c r="S17" s="113"/>
      <c r="T17" s="42"/>
    </row>
    <row r="18" spans="1:20" s="5" customFormat="1" ht="15" customHeight="1" x14ac:dyDescent="0.25">
      <c r="A18" s="47" t="s">
        <v>105</v>
      </c>
      <c r="B18" s="129">
        <f t="shared" si="0"/>
        <v>1221</v>
      </c>
      <c r="C18" s="129">
        <f t="shared" si="1"/>
        <v>716</v>
      </c>
      <c r="D18" s="129">
        <f t="shared" si="2"/>
        <v>505</v>
      </c>
      <c r="E18" s="218"/>
      <c r="F18" s="218"/>
      <c r="G18" s="218"/>
      <c r="H18" s="113"/>
      <c r="I18" s="40"/>
      <c r="J18" s="42"/>
      <c r="K18" s="47" t="s">
        <v>105</v>
      </c>
      <c r="L18" s="129">
        <f t="shared" si="3"/>
        <v>35076</v>
      </c>
      <c r="M18" s="129">
        <f t="shared" si="4"/>
        <v>20311</v>
      </c>
      <c r="N18" s="129">
        <f t="shared" si="5"/>
        <v>14765</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4" t="s">
        <v>4</v>
      </c>
      <c r="B30" s="42"/>
      <c r="C30" s="42"/>
      <c r="D30" s="42"/>
      <c r="E30" s="42"/>
      <c r="F30" s="42"/>
      <c r="G30" s="42"/>
      <c r="H30" s="42"/>
      <c r="I30" s="42"/>
      <c r="J30" s="42"/>
      <c r="K30" s="4"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t="s">
        <v>199</v>
      </c>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c r="R45" s="921"/>
      <c r="S45" s="921"/>
      <c r="T45" s="921"/>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7">
    <mergeCell ref="D5:E5"/>
    <mergeCell ref="F5:G5"/>
    <mergeCell ref="H1:J1"/>
    <mergeCell ref="R1:T1"/>
    <mergeCell ref="R45:T45"/>
    <mergeCell ref="R46:T46"/>
    <mergeCell ref="H46:J46"/>
    <mergeCell ref="N5:O5"/>
    <mergeCell ref="P5:Q5"/>
    <mergeCell ref="A2:J2"/>
    <mergeCell ref="K2:T2"/>
    <mergeCell ref="A4:A5"/>
    <mergeCell ref="B4:C5"/>
    <mergeCell ref="D4:G4"/>
    <mergeCell ref="K4:K5"/>
    <mergeCell ref="L4:M5"/>
    <mergeCell ref="N4:Q4"/>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47"/>
  <sheetViews>
    <sheetView showGridLines="0" view="pageLayout" zoomScale="70" zoomScaleNormal="100" zoomScalePageLayoutView="70" workbookViewId="0"/>
  </sheetViews>
  <sheetFormatPr baseColWidth="10" defaultColWidth="11.42578125" defaultRowHeight="14.25" x14ac:dyDescent="0.2"/>
  <cols>
    <col min="1" max="1" width="18" style="11" customWidth="1"/>
    <col min="2" max="2" width="8.28515625" style="11" customWidth="1"/>
    <col min="3" max="3" width="7.5703125" style="11" customWidth="1"/>
    <col min="4" max="4" width="8.140625" style="11" customWidth="1"/>
    <col min="5" max="10" width="7.5703125" style="11" customWidth="1"/>
    <col min="11" max="11" width="13.85546875" style="11" customWidth="1"/>
    <col min="12" max="19" width="8" style="11" customWidth="1"/>
    <col min="20" max="22" width="7.5703125" style="11" customWidth="1"/>
    <col min="23" max="16384" width="11.42578125" style="11"/>
  </cols>
  <sheetData>
    <row r="1" spans="1:22" ht="15" x14ac:dyDescent="0.25">
      <c r="H1" s="921" t="s">
        <v>316</v>
      </c>
      <c r="I1" s="921"/>
      <c r="J1" s="921"/>
      <c r="R1" s="921" t="s">
        <v>316</v>
      </c>
      <c r="S1" s="921"/>
      <c r="T1" s="921"/>
    </row>
    <row r="2" spans="1:22" ht="24.75" customHeight="1" x14ac:dyDescent="0.2">
      <c r="A2" s="996" t="s">
        <v>314</v>
      </c>
      <c r="B2" s="996"/>
      <c r="C2" s="996"/>
      <c r="D2" s="996"/>
      <c r="E2" s="996"/>
      <c r="F2" s="996"/>
      <c r="G2" s="996"/>
      <c r="H2" s="996"/>
      <c r="I2" s="996"/>
      <c r="J2" s="996"/>
      <c r="K2" s="996" t="s">
        <v>315</v>
      </c>
      <c r="L2" s="996"/>
      <c r="M2" s="996"/>
      <c r="N2" s="996"/>
      <c r="O2" s="996"/>
      <c r="P2" s="996"/>
      <c r="Q2" s="996"/>
      <c r="R2" s="996"/>
      <c r="S2" s="996"/>
      <c r="T2" s="996"/>
      <c r="U2" s="53"/>
      <c r="V2" s="86"/>
    </row>
    <row r="3" spans="1:22" x14ac:dyDescent="0.2">
      <c r="A3" s="105"/>
      <c r="B3" s="105"/>
      <c r="C3" s="105"/>
      <c r="D3" s="105"/>
      <c r="E3" s="105"/>
      <c r="F3" s="105"/>
      <c r="G3" s="105"/>
      <c r="H3" s="105"/>
      <c r="I3" s="105"/>
      <c r="J3" s="40"/>
      <c r="K3" s="40"/>
      <c r="L3" s="225"/>
      <c r="M3" s="40"/>
      <c r="N3" s="40"/>
      <c r="O3" s="40"/>
      <c r="P3" s="40"/>
      <c r="Q3" s="40"/>
      <c r="R3" s="40"/>
      <c r="S3" s="40"/>
      <c r="T3" s="40"/>
    </row>
    <row r="4" spans="1:22" ht="15" customHeight="1" x14ac:dyDescent="0.25">
      <c r="A4" s="1009"/>
      <c r="B4" s="1009" t="s">
        <v>167</v>
      </c>
      <c r="C4" s="1011"/>
      <c r="D4" s="1013" t="s">
        <v>34</v>
      </c>
      <c r="E4" s="1014"/>
      <c r="F4" s="1014"/>
      <c r="G4" s="1015"/>
      <c r="H4" s="42"/>
      <c r="I4" s="42"/>
      <c r="J4" s="36"/>
      <c r="K4" s="1009"/>
      <c r="L4" s="1009" t="s">
        <v>168</v>
      </c>
      <c r="M4" s="1011"/>
      <c r="N4" s="1013" t="s">
        <v>34</v>
      </c>
      <c r="O4" s="1014"/>
      <c r="P4" s="1014"/>
      <c r="Q4" s="1015"/>
      <c r="R4" s="42"/>
      <c r="S4" s="42"/>
      <c r="T4" s="37"/>
      <c r="U4" s="36"/>
      <c r="V4" s="37"/>
    </row>
    <row r="5" spans="1:22" ht="34.5" customHeight="1" x14ac:dyDescent="0.25">
      <c r="A5" s="1010"/>
      <c r="B5" s="1010"/>
      <c r="C5" s="1012"/>
      <c r="D5" s="1016" t="s">
        <v>35</v>
      </c>
      <c r="E5" s="1016"/>
      <c r="F5" s="1016" t="s">
        <v>36</v>
      </c>
      <c r="G5" s="1016"/>
      <c r="H5" s="89"/>
      <c r="I5" s="111"/>
      <c r="J5" s="38"/>
      <c r="K5" s="1010"/>
      <c r="L5" s="1010"/>
      <c r="M5" s="1012"/>
      <c r="N5" s="1016" t="s">
        <v>35</v>
      </c>
      <c r="O5" s="1016"/>
      <c r="P5" s="1016" t="s">
        <v>36</v>
      </c>
      <c r="Q5" s="1016"/>
      <c r="R5" s="89"/>
      <c r="S5" s="111"/>
      <c r="T5" s="38"/>
      <c r="U5" s="38"/>
      <c r="V5" s="38"/>
    </row>
    <row r="6" spans="1:22" ht="14.25" customHeight="1" x14ac:dyDescent="0.2">
      <c r="A6" s="230"/>
      <c r="B6" s="231" t="s">
        <v>0</v>
      </c>
      <c r="C6" s="231" t="s">
        <v>1</v>
      </c>
      <c r="D6" s="231" t="s">
        <v>0</v>
      </c>
      <c r="E6" s="231" t="s">
        <v>1</v>
      </c>
      <c r="F6" s="231" t="s">
        <v>0</v>
      </c>
      <c r="G6" s="231" t="s">
        <v>1</v>
      </c>
      <c r="H6" s="226"/>
      <c r="I6" s="226"/>
      <c r="J6" s="7"/>
      <c r="K6" s="230"/>
      <c r="L6" s="231" t="s">
        <v>0</v>
      </c>
      <c r="M6" s="231" t="s">
        <v>1</v>
      </c>
      <c r="N6" s="231" t="s">
        <v>0</v>
      </c>
      <c r="O6" s="231" t="s">
        <v>1</v>
      </c>
      <c r="P6" s="231" t="s">
        <v>0</v>
      </c>
      <c r="Q6" s="231" t="s">
        <v>1</v>
      </c>
      <c r="R6" s="226"/>
      <c r="S6" s="226"/>
      <c r="T6" s="7"/>
      <c r="U6" s="7"/>
      <c r="V6" s="7"/>
    </row>
    <row r="7" spans="1:22" ht="15" customHeight="1" x14ac:dyDescent="0.2">
      <c r="A7" s="183" t="s">
        <v>147</v>
      </c>
      <c r="B7" s="347">
        <v>2183</v>
      </c>
      <c r="C7" s="232">
        <f>B7/B9</f>
        <v>0.81394481730052204</v>
      </c>
      <c r="D7" s="350">
        <v>662</v>
      </c>
      <c r="E7" s="351">
        <v>0.89580514208389717</v>
      </c>
      <c r="F7" s="350">
        <v>477</v>
      </c>
      <c r="G7" s="351">
        <v>0.9262135922330097</v>
      </c>
      <c r="H7" s="218"/>
      <c r="I7" s="17"/>
      <c r="J7" s="7"/>
      <c r="K7" s="183" t="s">
        <v>147</v>
      </c>
      <c r="L7" s="355">
        <v>31226</v>
      </c>
      <c r="M7" s="358">
        <v>0.8919930299654355</v>
      </c>
      <c r="N7" s="353">
        <v>17756</v>
      </c>
      <c r="O7" s="354">
        <v>0.8971301535974131</v>
      </c>
      <c r="P7" s="353">
        <v>13470</v>
      </c>
      <c r="Q7" s="354">
        <v>0.88531054880052584</v>
      </c>
      <c r="R7" s="222"/>
      <c r="S7" s="17"/>
      <c r="T7" s="7"/>
      <c r="U7" s="7"/>
      <c r="V7" s="7"/>
    </row>
    <row r="8" spans="1:22" ht="15" customHeight="1" x14ac:dyDescent="0.2">
      <c r="A8" s="183" t="s">
        <v>148</v>
      </c>
      <c r="B8" s="347">
        <v>499</v>
      </c>
      <c r="C8" s="232">
        <f>B8/B9</f>
        <v>0.18605518269947799</v>
      </c>
      <c r="D8" s="350">
        <v>77</v>
      </c>
      <c r="E8" s="351">
        <v>0.10419485791610285</v>
      </c>
      <c r="F8" s="350">
        <v>38</v>
      </c>
      <c r="G8" s="351">
        <v>7.3786407766990289E-2</v>
      </c>
      <c r="H8" s="218"/>
      <c r="I8" s="17"/>
      <c r="J8" s="7"/>
      <c r="K8" s="183" t="s">
        <v>148</v>
      </c>
      <c r="L8" s="355">
        <v>3781</v>
      </c>
      <c r="M8" s="358">
        <v>0.10800697003456451</v>
      </c>
      <c r="N8" s="353">
        <v>2036</v>
      </c>
      <c r="O8" s="354">
        <v>0.10286984640258691</v>
      </c>
      <c r="P8" s="353">
        <v>1745</v>
      </c>
      <c r="Q8" s="354">
        <v>0.1146894511994742</v>
      </c>
      <c r="R8" s="222"/>
      <c r="S8" s="17"/>
      <c r="T8" s="7"/>
      <c r="U8" s="7"/>
      <c r="V8" s="7"/>
    </row>
    <row r="9" spans="1:22" ht="15" customHeight="1" x14ac:dyDescent="0.2">
      <c r="A9" s="216" t="s">
        <v>105</v>
      </c>
      <c r="B9" s="352">
        <v>2682</v>
      </c>
      <c r="C9" s="232">
        <v>1</v>
      </c>
      <c r="D9" s="339">
        <v>739</v>
      </c>
      <c r="E9" s="351">
        <v>1</v>
      </c>
      <c r="F9" s="350">
        <v>515</v>
      </c>
      <c r="G9" s="351">
        <v>1</v>
      </c>
      <c r="H9" s="218"/>
      <c r="I9" s="17"/>
      <c r="J9" s="40"/>
      <c r="K9" s="216" t="s">
        <v>105</v>
      </c>
      <c r="L9" s="355">
        <v>35007</v>
      </c>
      <c r="M9" s="360">
        <v>1</v>
      </c>
      <c r="N9" s="353">
        <v>19792</v>
      </c>
      <c r="O9" s="354">
        <v>1</v>
      </c>
      <c r="P9" s="353">
        <v>15215</v>
      </c>
      <c r="Q9" s="354">
        <v>1</v>
      </c>
      <c r="R9" s="222"/>
      <c r="S9" s="17"/>
      <c r="T9" s="39"/>
      <c r="U9" s="40"/>
      <c r="V9" s="40"/>
    </row>
    <row r="10" spans="1:22" ht="15" customHeight="1" x14ac:dyDescent="0.25">
      <c r="A10" s="217" t="s">
        <v>98</v>
      </c>
      <c r="B10"/>
      <c r="C10"/>
      <c r="D10"/>
      <c r="E10"/>
      <c r="F10"/>
      <c r="G10"/>
      <c r="H10" s="42"/>
      <c r="I10" s="42"/>
      <c r="J10" s="40"/>
      <c r="K10" s="217" t="s">
        <v>98</v>
      </c>
      <c r="L10"/>
      <c r="M10"/>
      <c r="N10"/>
      <c r="O10"/>
      <c r="P10"/>
      <c r="Q10"/>
      <c r="R10" s="42"/>
      <c r="S10" s="42"/>
      <c r="T10" s="40"/>
      <c r="U10" s="40"/>
      <c r="V10" s="40"/>
    </row>
    <row r="11" spans="1:22" ht="15" customHeight="1" x14ac:dyDescent="0.25">
      <c r="A11" s="4" t="s">
        <v>4</v>
      </c>
      <c r="B11"/>
      <c r="C11"/>
      <c r="D11"/>
      <c r="E11"/>
      <c r="F11"/>
      <c r="G11"/>
      <c r="H11" s="42"/>
      <c r="I11" s="42"/>
      <c r="J11" s="64"/>
      <c r="K11" s="4" t="s">
        <v>4</v>
      </c>
      <c r="L11"/>
      <c r="M11"/>
      <c r="N11"/>
      <c r="O11"/>
      <c r="P11"/>
      <c r="Q11"/>
      <c r="R11" s="42"/>
      <c r="S11" s="42"/>
      <c r="T11" s="64"/>
      <c r="U11" s="64"/>
      <c r="V11" s="64"/>
    </row>
    <row r="12" spans="1:22" ht="15" customHeight="1" x14ac:dyDescent="0.25">
      <c r="A12" s="39"/>
      <c r="B12" s="209"/>
      <c r="C12" s="210"/>
      <c r="D12" s="122"/>
      <c r="E12" s="210"/>
      <c r="F12" s="113"/>
      <c r="G12" s="94"/>
      <c r="H12" s="113"/>
      <c r="I12" s="64"/>
      <c r="J12" s="64"/>
      <c r="K12" s="4" t="s">
        <v>199</v>
      </c>
      <c r="L12"/>
      <c r="M12"/>
      <c r="N12"/>
      <c r="O12"/>
      <c r="P12"/>
      <c r="Q12"/>
      <c r="R12" s="42"/>
      <c r="S12" s="42"/>
      <c r="T12" s="64"/>
      <c r="U12" s="64"/>
      <c r="V12" s="64"/>
    </row>
    <row r="13" spans="1:22" ht="15" customHeight="1" x14ac:dyDescent="0.2">
      <c r="A13" s="93"/>
      <c r="B13" s="209"/>
      <c r="C13" s="210"/>
      <c r="D13" s="122"/>
      <c r="E13" s="210"/>
      <c r="F13" s="113"/>
      <c r="G13" s="94"/>
      <c r="H13" s="113"/>
      <c r="I13" s="64"/>
      <c r="J13" s="64"/>
      <c r="K13" s="64"/>
      <c r="L13" s="93"/>
      <c r="M13" s="209"/>
      <c r="N13" s="210"/>
      <c r="O13" s="122"/>
      <c r="P13" s="210"/>
      <c r="Q13" s="113"/>
      <c r="R13" s="94"/>
      <c r="S13" s="113"/>
      <c r="T13" s="64"/>
      <c r="U13" s="64"/>
      <c r="V13" s="64"/>
    </row>
    <row r="14" spans="1:22" ht="15" customHeight="1" x14ac:dyDescent="0.2">
      <c r="A14" s="39"/>
      <c r="B14" s="209"/>
      <c r="C14" s="210"/>
      <c r="D14" s="122"/>
      <c r="E14" s="210"/>
      <c r="F14" s="113"/>
      <c r="G14" s="94"/>
      <c r="H14" s="113"/>
      <c r="I14" s="64"/>
      <c r="J14" s="64"/>
      <c r="K14" s="64"/>
      <c r="L14" s="39"/>
      <c r="M14" s="209"/>
      <c r="N14" s="210"/>
      <c r="O14" s="122"/>
      <c r="P14" s="210"/>
      <c r="Q14" s="113"/>
      <c r="R14" s="94"/>
      <c r="S14" s="113"/>
      <c r="T14" s="64"/>
      <c r="U14" s="64"/>
      <c r="V14" s="64"/>
    </row>
    <row r="15" spans="1:22" ht="24.75" customHeight="1" x14ac:dyDescent="0.2">
      <c r="A15" s="224"/>
      <c r="B15" s="105" t="s">
        <v>105</v>
      </c>
      <c r="C15" s="227" t="s">
        <v>35</v>
      </c>
      <c r="D15" s="105" t="s">
        <v>36</v>
      </c>
      <c r="E15" s="227"/>
      <c r="F15" s="105"/>
      <c r="G15" s="227"/>
      <c r="H15" s="113"/>
      <c r="I15" s="64"/>
      <c r="J15" s="64"/>
      <c r="K15" s="224"/>
      <c r="L15" s="105" t="s">
        <v>105</v>
      </c>
      <c r="M15" s="227" t="s">
        <v>35</v>
      </c>
      <c r="N15" s="105" t="s">
        <v>36</v>
      </c>
      <c r="O15" s="105"/>
      <c r="P15" s="210"/>
      <c r="Q15" s="113"/>
      <c r="R15" s="94"/>
      <c r="S15" s="113"/>
      <c r="T15" s="64"/>
      <c r="U15" s="52"/>
      <c r="V15" s="52"/>
    </row>
    <row r="16" spans="1:22" ht="22.5" customHeight="1" x14ac:dyDescent="0.2">
      <c r="A16" s="285" t="s">
        <v>147</v>
      </c>
      <c r="B16" s="129">
        <f>B7</f>
        <v>2183</v>
      </c>
      <c r="C16" s="129">
        <f>D7</f>
        <v>662</v>
      </c>
      <c r="D16" s="129">
        <f>F7</f>
        <v>477</v>
      </c>
      <c r="E16" s="129"/>
      <c r="F16" s="129"/>
      <c r="G16" s="129"/>
      <c r="H16" s="113"/>
      <c r="I16" s="40"/>
      <c r="J16" s="40"/>
      <c r="K16" s="285" t="s">
        <v>147</v>
      </c>
      <c r="L16" s="129">
        <f>L7</f>
        <v>31226</v>
      </c>
      <c r="M16" s="129">
        <f>N7</f>
        <v>17756</v>
      </c>
      <c r="N16" s="129">
        <f>P7</f>
        <v>13470</v>
      </c>
      <c r="O16" s="227"/>
      <c r="P16" s="210"/>
      <c r="Q16" s="113"/>
      <c r="R16" s="94"/>
      <c r="S16" s="113"/>
      <c r="T16" s="40"/>
    </row>
    <row r="17" spans="1:20" s="5" customFormat="1" ht="15" customHeight="1" x14ac:dyDescent="0.25">
      <c r="A17" s="47" t="s">
        <v>148</v>
      </c>
      <c r="B17" s="129">
        <f t="shared" ref="B17:B18" si="0">B8</f>
        <v>499</v>
      </c>
      <c r="C17" s="129">
        <f t="shared" ref="C17:C18" si="1">D8</f>
        <v>77</v>
      </c>
      <c r="D17" s="129">
        <f t="shared" ref="D17:D18" si="2">F8</f>
        <v>38</v>
      </c>
      <c r="E17" s="218"/>
      <c r="F17" s="218"/>
      <c r="G17" s="218"/>
      <c r="H17" s="113"/>
      <c r="I17" s="42"/>
      <c r="J17" s="42"/>
      <c r="K17" s="47" t="s">
        <v>148</v>
      </c>
      <c r="L17" s="129">
        <f t="shared" ref="L17:L18" si="3">L8</f>
        <v>3781</v>
      </c>
      <c r="M17" s="129">
        <f t="shared" ref="M17:M18" si="4">N8</f>
        <v>2036</v>
      </c>
      <c r="N17" s="129">
        <f t="shared" ref="N17:N18" si="5">P8</f>
        <v>1745</v>
      </c>
      <c r="O17" s="222"/>
      <c r="P17" s="210"/>
      <c r="Q17" s="113"/>
      <c r="R17" s="94"/>
      <c r="S17" s="113"/>
      <c r="T17" s="42"/>
    </row>
    <row r="18" spans="1:20" s="5" customFormat="1" ht="15" customHeight="1" x14ac:dyDescent="0.25">
      <c r="A18" s="47" t="s">
        <v>105</v>
      </c>
      <c r="B18" s="129">
        <f t="shared" si="0"/>
        <v>2682</v>
      </c>
      <c r="C18" s="129">
        <f t="shared" si="1"/>
        <v>739</v>
      </c>
      <c r="D18" s="129">
        <f t="shared" si="2"/>
        <v>515</v>
      </c>
      <c r="E18" s="218"/>
      <c r="F18" s="218"/>
      <c r="G18" s="218"/>
      <c r="H18" s="113"/>
      <c r="I18" s="40"/>
      <c r="J18" s="42"/>
      <c r="K18" s="47" t="s">
        <v>105</v>
      </c>
      <c r="L18" s="129">
        <f t="shared" si="3"/>
        <v>35007</v>
      </c>
      <c r="M18" s="129">
        <f t="shared" si="4"/>
        <v>19792</v>
      </c>
      <c r="N18" s="129">
        <f t="shared" si="5"/>
        <v>15215</v>
      </c>
      <c r="O18" s="222"/>
      <c r="P18" s="210"/>
      <c r="Q18" s="113"/>
      <c r="R18" s="94"/>
      <c r="S18" s="113"/>
      <c r="T18" s="40"/>
    </row>
    <row r="19" spans="1:20" s="5" customFormat="1" ht="15" customHeight="1" x14ac:dyDescent="0.25">
      <c r="A19" s="219"/>
      <c r="B19" s="218"/>
      <c r="C19" s="218"/>
      <c r="D19" s="218"/>
      <c r="E19" s="218"/>
      <c r="F19" s="218"/>
      <c r="G19" s="218"/>
      <c r="H19" s="39"/>
      <c r="I19" s="45"/>
      <c r="J19" s="42"/>
      <c r="K19" s="219"/>
      <c r="L19" s="222"/>
      <c r="M19" s="222"/>
      <c r="N19" s="222"/>
      <c r="O19" s="222"/>
      <c r="P19" s="210"/>
      <c r="Q19" s="44"/>
      <c r="R19" s="44"/>
      <c r="S19" s="45"/>
      <c r="T19" s="45"/>
    </row>
    <row r="20" spans="1:20" s="5" customFormat="1" ht="15" customHeight="1" x14ac:dyDescent="0.25">
      <c r="A20" s="219"/>
      <c r="B20" s="218"/>
      <c r="C20" s="218"/>
      <c r="D20" s="218"/>
      <c r="E20" s="218"/>
      <c r="F20" s="42"/>
      <c r="G20" s="42"/>
      <c r="H20" s="42"/>
      <c r="I20" s="7"/>
      <c r="J20" s="42"/>
      <c r="K20" s="42"/>
      <c r="L20" s="41"/>
      <c r="M20" s="42"/>
      <c r="N20" s="42"/>
      <c r="O20" s="42"/>
      <c r="P20" s="42"/>
      <c r="Q20" s="7"/>
      <c r="R20" s="7"/>
      <c r="S20" s="7"/>
      <c r="T20" s="7"/>
    </row>
    <row r="21" spans="1:20" s="5" customFormat="1" ht="15" customHeight="1" x14ac:dyDescent="0.25">
      <c r="A21" s="43"/>
      <c r="B21" s="7"/>
      <c r="C21" s="7"/>
      <c r="D21" s="7"/>
      <c r="E21" s="7"/>
      <c r="F21" s="7"/>
      <c r="G21" s="7"/>
      <c r="H21" s="7"/>
      <c r="I21" s="7"/>
      <c r="J21" s="42"/>
      <c r="K21" s="42"/>
      <c r="L21" s="43"/>
      <c r="M21" s="7"/>
      <c r="N21" s="7"/>
      <c r="O21" s="7"/>
      <c r="P21" s="7"/>
      <c r="Q21" s="7"/>
      <c r="R21" s="7"/>
      <c r="S21" s="7"/>
      <c r="T21" s="7"/>
    </row>
    <row r="22" spans="1:20" s="5" customFormat="1" ht="15" customHeight="1" x14ac:dyDescent="0.25">
      <c r="A22" s="42"/>
      <c r="B22" s="42"/>
      <c r="C22" s="42"/>
      <c r="D22" s="42"/>
      <c r="E22" s="42"/>
      <c r="F22" s="42"/>
      <c r="G22" s="42"/>
      <c r="H22" s="42"/>
      <c r="I22" s="42"/>
      <c r="J22" s="42"/>
      <c r="K22" s="42"/>
      <c r="L22" s="42"/>
      <c r="M22" s="42"/>
      <c r="N22" s="42"/>
      <c r="O22" s="42"/>
      <c r="P22" s="42"/>
      <c r="Q22" s="42"/>
      <c r="R22" s="42"/>
      <c r="S22" s="42"/>
      <c r="T22" s="42"/>
    </row>
    <row r="23" spans="1:20" s="5" customFormat="1" ht="15" customHeight="1" x14ac:dyDescent="0.25">
      <c r="A23" s="42"/>
      <c r="B23" s="42"/>
      <c r="C23" s="42"/>
      <c r="D23" s="42"/>
      <c r="E23" s="42"/>
      <c r="F23" s="42"/>
      <c r="G23" s="42"/>
      <c r="H23" s="42"/>
      <c r="I23" s="42"/>
      <c r="J23" s="42"/>
      <c r="K23" s="42"/>
      <c r="L23" s="46"/>
      <c r="M23" s="46"/>
      <c r="N23" s="46"/>
      <c r="O23" s="42"/>
      <c r="P23" s="42"/>
      <c r="Q23" s="42"/>
      <c r="R23" s="42"/>
      <c r="S23" s="42"/>
      <c r="T23" s="42"/>
    </row>
    <row r="24" spans="1:20" s="5" customFormat="1" ht="19.5" customHeight="1" x14ac:dyDescent="0.25">
      <c r="A24" s="42"/>
      <c r="B24" s="42"/>
      <c r="C24" s="42"/>
      <c r="D24" s="42"/>
      <c r="E24" s="42"/>
      <c r="F24" s="42"/>
      <c r="G24" s="42"/>
      <c r="H24" s="42"/>
      <c r="I24" s="42"/>
      <c r="J24" s="42"/>
      <c r="K24" s="42"/>
      <c r="L24" s="123"/>
      <c r="M24" s="228"/>
      <c r="N24" s="228"/>
      <c r="O24" s="131"/>
      <c r="P24" s="42"/>
      <c r="Q24" s="42"/>
      <c r="R24" s="42"/>
      <c r="S24" s="42"/>
      <c r="T24" s="42"/>
    </row>
    <row r="25" spans="1:20" s="5" customFormat="1" ht="15" customHeight="1" x14ac:dyDescent="0.25">
      <c r="A25" s="42"/>
      <c r="B25" s="42"/>
      <c r="C25" s="42"/>
      <c r="D25" s="42"/>
      <c r="E25" s="42"/>
      <c r="F25" s="42"/>
      <c r="G25" s="42"/>
      <c r="H25" s="42"/>
      <c r="I25" s="42"/>
      <c r="J25" s="42"/>
      <c r="K25" s="42"/>
      <c r="L25" s="229"/>
      <c r="M25" s="122"/>
      <c r="N25" s="122"/>
      <c r="O25" s="42"/>
      <c r="P25" s="42"/>
      <c r="Q25" s="42"/>
      <c r="R25" s="42"/>
      <c r="S25" s="42"/>
      <c r="T25" s="42"/>
    </row>
    <row r="26" spans="1:20" s="5" customFormat="1" ht="15" customHeight="1" x14ac:dyDescent="0.25">
      <c r="A26" s="42"/>
      <c r="B26" s="42"/>
      <c r="C26" s="42"/>
      <c r="D26" s="42"/>
      <c r="E26" s="42"/>
      <c r="F26" s="42"/>
      <c r="G26" s="42"/>
      <c r="H26" s="42"/>
      <c r="I26" s="42"/>
      <c r="J26" s="42"/>
      <c r="K26" s="42"/>
      <c r="L26" s="229"/>
      <c r="M26" s="122"/>
      <c r="N26" s="122"/>
      <c r="O26" s="42"/>
      <c r="P26" s="42"/>
      <c r="Q26" s="42"/>
      <c r="R26" s="42"/>
      <c r="S26" s="42"/>
      <c r="T26" s="42"/>
    </row>
    <row r="27" spans="1:20" s="5" customFormat="1" ht="15" customHeight="1" x14ac:dyDescent="0.25">
      <c r="A27" s="42"/>
      <c r="B27" s="42"/>
      <c r="C27" s="42"/>
      <c r="D27" s="42"/>
      <c r="E27" s="42"/>
      <c r="F27" s="42"/>
      <c r="G27" s="42"/>
      <c r="H27" s="42"/>
      <c r="I27" s="42"/>
      <c r="J27" s="42"/>
      <c r="K27" s="42"/>
      <c r="L27" s="129"/>
      <c r="M27" s="67"/>
      <c r="N27" s="67"/>
      <c r="O27" s="42"/>
      <c r="P27" s="42"/>
      <c r="Q27" s="42"/>
      <c r="R27" s="42"/>
      <c r="S27" s="42"/>
      <c r="T27" s="42"/>
    </row>
    <row r="28" spans="1:20" s="5" customFormat="1" ht="15" customHeight="1" x14ac:dyDescent="0.25">
      <c r="A28" s="42"/>
      <c r="B28" s="42"/>
      <c r="C28" s="42"/>
      <c r="D28" s="42"/>
      <c r="E28" s="42"/>
      <c r="F28" s="42"/>
      <c r="G28" s="42"/>
      <c r="H28" s="42"/>
      <c r="I28" s="42"/>
      <c r="J28" s="42"/>
      <c r="K28" s="42"/>
      <c r="L28" s="42"/>
      <c r="M28" s="42"/>
      <c r="N28" s="42"/>
      <c r="O28" s="42"/>
      <c r="P28" s="42"/>
      <c r="Q28" s="42"/>
      <c r="R28" s="42"/>
      <c r="S28" s="42"/>
      <c r="T28" s="42"/>
    </row>
    <row r="29" spans="1:20" s="5" customFormat="1" ht="15" customHeight="1" x14ac:dyDescent="0.25">
      <c r="A29" s="217" t="s">
        <v>98</v>
      </c>
      <c r="B29" s="42"/>
      <c r="C29" s="42"/>
      <c r="D29" s="42"/>
      <c r="E29" s="42"/>
      <c r="F29" s="42"/>
      <c r="G29" s="42"/>
      <c r="H29" s="42"/>
      <c r="I29" s="42"/>
      <c r="J29" s="42"/>
      <c r="K29" s="217" t="s">
        <v>98</v>
      </c>
      <c r="L29" s="42"/>
      <c r="M29" s="42"/>
      <c r="N29" s="42"/>
      <c r="O29" s="42"/>
      <c r="P29" s="42"/>
      <c r="Q29" s="42"/>
      <c r="R29" s="42"/>
      <c r="S29" s="42"/>
      <c r="T29" s="42"/>
    </row>
    <row r="30" spans="1:20" s="5" customFormat="1" ht="15" customHeight="1" x14ac:dyDescent="0.25">
      <c r="A30" s="4" t="s">
        <v>4</v>
      </c>
      <c r="B30" s="42"/>
      <c r="C30" s="42"/>
      <c r="D30" s="42"/>
      <c r="E30" s="42"/>
      <c r="F30" s="42"/>
      <c r="G30" s="42"/>
      <c r="H30" s="42"/>
      <c r="I30" s="42"/>
      <c r="J30" s="42"/>
      <c r="K30" s="4" t="s">
        <v>4</v>
      </c>
      <c r="L30" s="42"/>
      <c r="M30" s="42"/>
      <c r="N30" s="42"/>
      <c r="O30" s="42"/>
      <c r="P30" s="42"/>
      <c r="Q30" s="42"/>
      <c r="R30" s="42"/>
      <c r="S30" s="42"/>
      <c r="T30" s="42"/>
    </row>
    <row r="31" spans="1:20" s="5" customFormat="1" ht="15" customHeight="1" x14ac:dyDescent="0.25">
      <c r="A31" s="42"/>
      <c r="B31" s="42"/>
      <c r="C31" s="42"/>
      <c r="D31" s="42"/>
      <c r="E31" s="42"/>
      <c r="F31" s="42"/>
      <c r="G31" s="42"/>
      <c r="H31" s="42"/>
      <c r="I31" s="42"/>
      <c r="J31" s="42"/>
      <c r="K31" s="4" t="s">
        <v>199</v>
      </c>
      <c r="L31" s="42"/>
      <c r="M31" s="42"/>
      <c r="N31" s="42"/>
      <c r="O31" s="42"/>
      <c r="P31" s="42"/>
      <c r="Q31" s="42"/>
      <c r="R31" s="42"/>
      <c r="S31" s="42"/>
      <c r="T31" s="42"/>
    </row>
    <row r="32" spans="1:20" s="5" customFormat="1" ht="15" customHeight="1" x14ac:dyDescent="0.25">
      <c r="A32" s="42"/>
      <c r="B32" s="42"/>
      <c r="C32" s="42"/>
      <c r="D32" s="42"/>
      <c r="E32" s="42"/>
      <c r="F32" s="42"/>
      <c r="G32" s="42"/>
      <c r="H32" s="42"/>
      <c r="I32" s="42"/>
      <c r="J32" s="42"/>
      <c r="K32" s="42"/>
      <c r="L32" s="42"/>
      <c r="M32" s="42"/>
      <c r="N32" s="42"/>
      <c r="O32" s="42"/>
      <c r="P32" s="42"/>
      <c r="Q32" s="42"/>
      <c r="R32" s="42"/>
      <c r="S32" s="42"/>
      <c r="T32" s="42"/>
    </row>
    <row r="33" spans="1:20" s="5" customFormat="1" ht="15" customHeight="1" x14ac:dyDescent="0.25">
      <c r="A33" s="42"/>
      <c r="B33" s="42"/>
      <c r="C33" s="42"/>
      <c r="D33" s="42"/>
      <c r="E33" s="42"/>
      <c r="F33" s="42"/>
      <c r="G33" s="42"/>
      <c r="H33" s="42"/>
      <c r="I33" s="42"/>
      <c r="J33" s="42"/>
      <c r="K33" s="42"/>
      <c r="L33" s="42"/>
      <c r="M33" s="42"/>
      <c r="N33" s="42"/>
      <c r="O33" s="42"/>
      <c r="P33" s="42"/>
      <c r="Q33" s="42"/>
      <c r="R33" s="42"/>
      <c r="S33" s="42"/>
      <c r="T33" s="42"/>
    </row>
    <row r="34" spans="1:20" s="5" customFormat="1" ht="15" customHeight="1" x14ac:dyDescent="0.25">
      <c r="A34" s="42"/>
      <c r="B34" s="42"/>
      <c r="C34" s="42"/>
      <c r="D34" s="42"/>
      <c r="E34" s="42"/>
      <c r="F34" s="42"/>
      <c r="G34" s="42"/>
      <c r="H34" s="42"/>
      <c r="I34" s="42"/>
      <c r="J34" s="42"/>
      <c r="K34" s="42"/>
      <c r="L34" s="42"/>
      <c r="M34" s="42"/>
      <c r="N34" s="42"/>
      <c r="O34" s="42"/>
      <c r="P34" s="42"/>
      <c r="Q34" s="42"/>
      <c r="R34" s="42"/>
      <c r="S34" s="42"/>
      <c r="T34" s="42"/>
    </row>
    <row r="35" spans="1:20" s="5" customFormat="1" ht="15" customHeight="1" x14ac:dyDescent="0.25">
      <c r="A35" s="42"/>
      <c r="B35" s="42"/>
      <c r="C35" s="42"/>
      <c r="D35" s="42"/>
      <c r="E35" s="42"/>
      <c r="F35" s="42"/>
      <c r="G35" s="42"/>
      <c r="H35" s="42"/>
      <c r="I35" s="42"/>
      <c r="J35" s="42"/>
      <c r="K35" s="42"/>
      <c r="L35" s="42"/>
      <c r="M35" s="42"/>
      <c r="N35" s="42"/>
      <c r="O35" s="42"/>
      <c r="P35" s="42"/>
      <c r="Q35" s="42"/>
      <c r="R35" s="42"/>
      <c r="S35" s="42"/>
      <c r="T35" s="42"/>
    </row>
    <row r="36" spans="1:20" s="5" customFormat="1" ht="15" customHeight="1" x14ac:dyDescent="0.25">
      <c r="A36" s="39"/>
      <c r="B36" s="42"/>
      <c r="C36" s="42"/>
      <c r="D36" s="42"/>
      <c r="E36" s="42"/>
      <c r="F36" s="42"/>
      <c r="G36" s="42"/>
      <c r="H36" s="42"/>
      <c r="I36" s="42"/>
      <c r="J36" s="42"/>
      <c r="K36" s="42"/>
      <c r="L36" s="39"/>
      <c r="M36" s="42"/>
      <c r="N36" s="42"/>
      <c r="O36" s="42"/>
      <c r="P36" s="42"/>
      <c r="Q36" s="42"/>
      <c r="R36" s="42"/>
      <c r="S36" s="42"/>
      <c r="T36" s="42"/>
    </row>
    <row r="37" spans="1:20" s="5" customFormat="1" ht="15" customHeight="1" x14ac:dyDescent="0.25">
      <c r="A37" s="41"/>
      <c r="B37" s="42"/>
      <c r="C37" s="42"/>
      <c r="D37" s="42"/>
      <c r="E37" s="42"/>
      <c r="F37" s="42"/>
      <c r="G37" s="42"/>
      <c r="H37" s="42"/>
      <c r="I37" s="42"/>
      <c r="J37" s="42"/>
      <c r="K37" s="42"/>
      <c r="L37" s="41"/>
      <c r="M37" s="42"/>
      <c r="N37" s="42"/>
      <c r="O37" s="42"/>
      <c r="P37" s="42"/>
      <c r="Q37" s="42"/>
      <c r="R37" s="42"/>
      <c r="S37" s="42"/>
      <c r="T37" s="42"/>
    </row>
    <row r="38" spans="1:20" s="5" customFormat="1" ht="15" customHeight="1" x14ac:dyDescent="0.25">
      <c r="A38" s="68"/>
      <c r="B38" s="69"/>
      <c r="C38" s="69"/>
      <c r="D38" s="69"/>
      <c r="E38" s="69"/>
      <c r="F38" s="69"/>
      <c r="G38" s="69"/>
      <c r="H38" s="69"/>
      <c r="I38" s="69"/>
      <c r="J38" s="69"/>
      <c r="K38" s="69"/>
      <c r="L38" s="59"/>
      <c r="M38" s="59"/>
      <c r="N38" s="59"/>
      <c r="O38" s="59"/>
      <c r="P38" s="59"/>
      <c r="Q38" s="59"/>
      <c r="R38" s="59"/>
      <c r="S38" s="59"/>
    </row>
    <row r="39" spans="1:20" s="5" customFormat="1" ht="15" customHeight="1" x14ac:dyDescent="0.25">
      <c r="A39" s="126"/>
      <c r="B39" s="69"/>
      <c r="C39" s="69"/>
      <c r="D39" s="69"/>
      <c r="E39" s="69"/>
      <c r="F39" s="69"/>
      <c r="G39" s="69"/>
      <c r="H39" s="69"/>
      <c r="I39" s="69"/>
      <c r="J39" s="69"/>
      <c r="K39" s="69"/>
      <c r="L39" s="15"/>
      <c r="M39" s="59"/>
      <c r="N39" s="59"/>
      <c r="O39" s="59"/>
      <c r="P39" s="59"/>
      <c r="Q39" s="59"/>
      <c r="R39" s="59"/>
      <c r="S39" s="59"/>
    </row>
    <row r="40" spans="1:20" s="5" customFormat="1" ht="15" customHeight="1" x14ac:dyDescent="0.25">
      <c r="A40" s="60"/>
      <c r="B40" s="69"/>
      <c r="C40" s="69"/>
      <c r="D40" s="69"/>
      <c r="E40" s="69"/>
      <c r="F40" s="69"/>
      <c r="G40" s="69"/>
      <c r="H40" s="69"/>
      <c r="I40" s="69"/>
      <c r="J40" s="69"/>
      <c r="K40" s="69"/>
      <c r="L40" s="61"/>
      <c r="M40" s="59"/>
      <c r="N40" s="59"/>
      <c r="O40" s="59"/>
      <c r="P40" s="59"/>
      <c r="Q40" s="59"/>
      <c r="R40" s="59"/>
      <c r="S40" s="59"/>
    </row>
    <row r="41" spans="1:20" s="5" customFormat="1" ht="15" customHeight="1" x14ac:dyDescent="0.25">
      <c r="A41" s="59"/>
      <c r="B41" s="69"/>
      <c r="C41" s="69"/>
      <c r="D41" s="69"/>
      <c r="E41" s="69"/>
      <c r="F41" s="69"/>
      <c r="G41" s="69"/>
      <c r="H41" s="69"/>
      <c r="I41" s="69"/>
      <c r="J41" s="69"/>
      <c r="K41" s="69"/>
      <c r="L41" s="59"/>
      <c r="M41" s="59"/>
      <c r="N41" s="59"/>
      <c r="O41" s="59"/>
      <c r="P41" s="59"/>
      <c r="Q41" s="59"/>
      <c r="R41" s="59"/>
      <c r="S41" s="59"/>
    </row>
    <row r="42" spans="1:20" s="5" customFormat="1" ht="15" customHeight="1" x14ac:dyDescent="0.25">
      <c r="A42" s="59"/>
      <c r="B42" s="69"/>
      <c r="C42" s="69"/>
      <c r="D42" s="69"/>
      <c r="E42" s="69"/>
      <c r="F42" s="69"/>
      <c r="G42" s="69"/>
      <c r="H42" s="69"/>
      <c r="I42" s="69"/>
      <c r="J42" s="69"/>
      <c r="K42" s="69"/>
      <c r="L42" s="59"/>
      <c r="M42" s="59"/>
      <c r="N42" s="59"/>
      <c r="O42" s="59"/>
      <c r="P42" s="59"/>
      <c r="Q42" s="59"/>
      <c r="R42" s="59"/>
      <c r="S42" s="59"/>
    </row>
    <row r="43" spans="1:20" s="5" customFormat="1" ht="15" customHeight="1" x14ac:dyDescent="0.25">
      <c r="A43" s="59"/>
      <c r="B43" s="59"/>
      <c r="C43" s="59"/>
      <c r="D43" s="59"/>
      <c r="E43" s="59"/>
      <c r="F43" s="59"/>
      <c r="G43" s="59"/>
      <c r="H43" s="59"/>
      <c r="I43" s="59"/>
      <c r="J43" s="59"/>
      <c r="K43" s="59"/>
      <c r="L43" s="59"/>
      <c r="M43" s="59"/>
      <c r="N43" s="59"/>
      <c r="O43" s="59"/>
      <c r="P43" s="59"/>
      <c r="Q43" s="59"/>
      <c r="R43" s="59"/>
      <c r="S43" s="59"/>
    </row>
    <row r="44" spans="1:20" s="5" customFormat="1" ht="15" customHeight="1" x14ac:dyDescent="0.25">
      <c r="A44" s="59"/>
      <c r="B44" s="59"/>
      <c r="C44" s="59"/>
      <c r="D44" s="59"/>
      <c r="E44" s="59"/>
      <c r="F44" s="59"/>
      <c r="G44" s="59"/>
      <c r="H44" s="59"/>
      <c r="I44" s="59"/>
      <c r="J44" s="59"/>
    </row>
    <row r="45" spans="1:20" s="5" customFormat="1" ht="15" customHeight="1" x14ac:dyDescent="0.25">
      <c r="A45" s="59"/>
      <c r="B45" s="59"/>
      <c r="C45" s="59"/>
      <c r="D45" s="59"/>
      <c r="E45" s="59"/>
      <c r="F45" s="59"/>
      <c r="G45" s="59"/>
      <c r="H45" s="59"/>
      <c r="I45" s="59"/>
      <c r="J45" s="59"/>
    </row>
    <row r="46" spans="1:20" ht="15" customHeight="1" x14ac:dyDescent="0.25">
      <c r="A46" s="63"/>
      <c r="B46" s="63"/>
      <c r="C46" s="63"/>
      <c r="D46" s="63"/>
      <c r="E46" s="63"/>
      <c r="F46" s="63"/>
      <c r="G46" s="63"/>
      <c r="H46" s="921" t="s">
        <v>316</v>
      </c>
      <c r="I46" s="921"/>
      <c r="J46" s="921"/>
      <c r="R46" s="921" t="s">
        <v>316</v>
      </c>
      <c r="S46" s="921"/>
      <c r="T46" s="921"/>
    </row>
    <row r="47" spans="1:20" x14ac:dyDescent="0.2">
      <c r="A47" s="63"/>
      <c r="B47" s="63"/>
      <c r="C47" s="63"/>
      <c r="D47" s="63"/>
      <c r="E47" s="63"/>
      <c r="F47" s="63"/>
      <c r="G47" s="63"/>
      <c r="H47" s="63"/>
      <c r="I47" s="63"/>
      <c r="J47" s="63"/>
    </row>
  </sheetData>
  <mergeCells count="16">
    <mergeCell ref="H1:J1"/>
    <mergeCell ref="R1:T1"/>
    <mergeCell ref="R46:T46"/>
    <mergeCell ref="H46:J46"/>
    <mergeCell ref="N5:O5"/>
    <mergeCell ref="P5:Q5"/>
    <mergeCell ref="A2:J2"/>
    <mergeCell ref="K2:T2"/>
    <mergeCell ref="A4:A5"/>
    <mergeCell ref="B4:C5"/>
    <mergeCell ref="D4:G4"/>
    <mergeCell ref="K4:K5"/>
    <mergeCell ref="L4:M5"/>
    <mergeCell ref="N4:Q4"/>
    <mergeCell ref="D5:E5"/>
    <mergeCell ref="F5:G5"/>
  </mergeCells>
  <hyperlinks>
    <hyperlink ref="H1:J1" location="Inhalt_Jugendliche!A1" display="zurück zur Übersicht"/>
    <hyperlink ref="R1:T1" location="Inhalt_Jugendliche!A1" display="zurück zur Übersicht"/>
    <hyperlink ref="R46:T46" location="Inhalt_Jugendliche!A1" display="zurück zur Übersicht"/>
    <hyperlink ref="H46:J46" location="Inhalt_Jugendliche!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R36"/>
  <sheetViews>
    <sheetView showGridLines="0" view="pageLayout" zoomScaleNormal="100" workbookViewId="0"/>
  </sheetViews>
  <sheetFormatPr baseColWidth="10" defaultColWidth="11.42578125" defaultRowHeight="14.25" x14ac:dyDescent="0.2"/>
  <cols>
    <col min="1" max="1" width="6.5703125" style="11" customWidth="1"/>
    <col min="2" max="2" width="6.7109375" style="11" customWidth="1"/>
    <col min="3" max="4" width="6.140625" style="11" customWidth="1"/>
    <col min="5" max="21" width="6.28515625" style="11" customWidth="1"/>
    <col min="22" max="22" width="6.7109375" style="11" customWidth="1"/>
    <col min="23" max="23" width="7.140625" style="11" customWidth="1"/>
    <col min="24" max="37" width="6.28515625" style="11" customWidth="1"/>
    <col min="38" max="42" width="6.28515625" style="753" customWidth="1"/>
    <col min="43" max="16384" width="11.42578125" style="11"/>
  </cols>
  <sheetData>
    <row r="1" spans="1:42" s="485" customFormat="1" ht="12" x14ac:dyDescent="0.2">
      <c r="N1" s="642"/>
      <c r="O1" s="642"/>
      <c r="P1" s="642"/>
      <c r="Q1" s="642"/>
      <c r="R1" s="892" t="s">
        <v>316</v>
      </c>
      <c r="S1" s="892"/>
      <c r="T1" s="892"/>
      <c r="U1" s="892"/>
      <c r="AI1" s="642"/>
      <c r="AJ1" s="642"/>
      <c r="AK1" s="642"/>
      <c r="AL1" s="754"/>
      <c r="AM1" s="892" t="s">
        <v>316</v>
      </c>
      <c r="AN1" s="892"/>
      <c r="AO1" s="892"/>
      <c r="AP1" s="892"/>
    </row>
    <row r="2" spans="1:42" ht="24.75" customHeight="1" x14ac:dyDescent="0.2">
      <c r="A2" s="1023" t="s">
        <v>439</v>
      </c>
      <c r="B2" s="1023"/>
      <c r="C2" s="1023"/>
      <c r="D2" s="1023"/>
      <c r="E2" s="1023"/>
      <c r="F2" s="1023"/>
      <c r="G2" s="1023"/>
      <c r="H2" s="1023"/>
      <c r="I2" s="1023"/>
      <c r="J2" s="1023"/>
      <c r="K2" s="1023"/>
      <c r="L2" s="1023"/>
      <c r="M2" s="1023"/>
      <c r="N2" s="662"/>
      <c r="O2" s="662"/>
      <c r="P2" s="662"/>
      <c r="Q2" s="662"/>
      <c r="R2" s="662"/>
      <c r="S2" s="662"/>
      <c r="T2" s="662"/>
      <c r="U2" s="662"/>
      <c r="V2" s="1023" t="s">
        <v>440</v>
      </c>
      <c r="W2" s="1023"/>
      <c r="X2" s="1023"/>
      <c r="Y2" s="1023"/>
      <c r="Z2" s="1023"/>
      <c r="AA2" s="1023"/>
      <c r="AB2" s="1023"/>
      <c r="AC2" s="1023"/>
      <c r="AD2" s="1023"/>
      <c r="AE2" s="1023"/>
      <c r="AF2" s="1023"/>
      <c r="AG2" s="1023"/>
      <c r="AH2" s="1023"/>
      <c r="AI2" s="662"/>
      <c r="AJ2" s="662"/>
      <c r="AK2" s="662"/>
      <c r="AL2" s="744"/>
      <c r="AM2" s="744"/>
      <c r="AN2" s="744"/>
      <c r="AO2" s="744"/>
      <c r="AP2" s="744"/>
    </row>
    <row r="3" spans="1:42" s="491" customFormat="1" ht="24.6" customHeight="1" x14ac:dyDescent="0.25">
      <c r="A3" s="1029"/>
      <c r="B3" s="1030"/>
      <c r="C3" s="490" t="s">
        <v>175</v>
      </c>
      <c r="D3" s="490" t="s">
        <v>176</v>
      </c>
      <c r="E3" s="490" t="s">
        <v>177</v>
      </c>
      <c r="F3" s="490" t="s">
        <v>178</v>
      </c>
      <c r="G3" s="490" t="s">
        <v>179</v>
      </c>
      <c r="H3" s="490" t="s">
        <v>180</v>
      </c>
      <c r="I3" s="755" t="s">
        <v>181</v>
      </c>
      <c r="J3" s="755" t="s">
        <v>182</v>
      </c>
      <c r="K3" s="755" t="s">
        <v>183</v>
      </c>
      <c r="L3" s="755" t="s">
        <v>184</v>
      </c>
      <c r="M3" s="755" t="s">
        <v>250</v>
      </c>
      <c r="N3" s="755" t="s">
        <v>425</v>
      </c>
      <c r="O3" s="755" t="s">
        <v>457</v>
      </c>
      <c r="P3" s="755" t="s">
        <v>492</v>
      </c>
      <c r="Q3" s="756"/>
      <c r="R3" s="756"/>
      <c r="S3" s="756"/>
      <c r="T3" s="756"/>
      <c r="U3" s="756"/>
      <c r="V3" s="1029"/>
      <c r="W3" s="1030"/>
      <c r="X3" s="490" t="s">
        <v>175</v>
      </c>
      <c r="Y3" s="490" t="s">
        <v>176</v>
      </c>
      <c r="Z3" s="490" t="s">
        <v>177</v>
      </c>
      <c r="AA3" s="490" t="s">
        <v>178</v>
      </c>
      <c r="AB3" s="490" t="s">
        <v>179</v>
      </c>
      <c r="AC3" s="490" t="s">
        <v>180</v>
      </c>
      <c r="AD3" s="755" t="s">
        <v>204</v>
      </c>
      <c r="AE3" s="755" t="s">
        <v>205</v>
      </c>
      <c r="AF3" s="755" t="s">
        <v>206</v>
      </c>
      <c r="AG3" s="755" t="s">
        <v>184</v>
      </c>
      <c r="AH3" s="755" t="s">
        <v>250</v>
      </c>
      <c r="AI3" s="755" t="s">
        <v>425</v>
      </c>
      <c r="AJ3" s="755" t="s">
        <v>497</v>
      </c>
      <c r="AK3" s="755" t="s">
        <v>492</v>
      </c>
      <c r="AL3" s="756"/>
      <c r="AM3" s="756"/>
      <c r="AN3" s="756"/>
      <c r="AO3" s="756"/>
      <c r="AP3" s="756"/>
    </row>
    <row r="4" spans="1:42" ht="15" customHeight="1" x14ac:dyDescent="0.2">
      <c r="A4" s="1026" t="s">
        <v>147</v>
      </c>
      <c r="B4" s="746" t="s">
        <v>35</v>
      </c>
      <c r="C4" s="395">
        <v>764</v>
      </c>
      <c r="D4" s="395">
        <v>812</v>
      </c>
      <c r="E4" s="395">
        <v>718</v>
      </c>
      <c r="F4" s="395">
        <v>662</v>
      </c>
      <c r="G4" s="395">
        <v>643</v>
      </c>
      <c r="H4" s="395">
        <v>741</v>
      </c>
      <c r="I4" s="395">
        <v>672</v>
      </c>
      <c r="J4" s="395">
        <v>704</v>
      </c>
      <c r="K4" s="395">
        <v>682</v>
      </c>
      <c r="L4" s="395">
        <v>651</v>
      </c>
      <c r="M4" s="395">
        <v>648</v>
      </c>
      <c r="N4" s="395">
        <v>686</v>
      </c>
      <c r="O4" s="395">
        <v>683</v>
      </c>
      <c r="P4" s="395">
        <v>746</v>
      </c>
      <c r="Q4" s="757"/>
      <c r="R4" s="757"/>
      <c r="S4" s="757"/>
      <c r="T4" s="757"/>
      <c r="U4" s="757"/>
      <c r="V4" s="1026" t="s">
        <v>147</v>
      </c>
      <c r="W4" s="746" t="s">
        <v>35</v>
      </c>
      <c r="X4" s="395">
        <v>18769</v>
      </c>
      <c r="Y4" s="395">
        <v>18668</v>
      </c>
      <c r="Z4" s="395">
        <v>19137</v>
      </c>
      <c r="AA4" s="395">
        <v>17756</v>
      </c>
      <c r="AB4" s="395">
        <v>18131</v>
      </c>
      <c r="AC4" s="395">
        <v>19183</v>
      </c>
      <c r="AD4" s="395">
        <v>18882</v>
      </c>
      <c r="AE4" s="395">
        <v>17719</v>
      </c>
      <c r="AF4" s="395">
        <v>17459</v>
      </c>
      <c r="AG4" s="395">
        <v>17347</v>
      </c>
      <c r="AH4" s="395">
        <v>16957</v>
      </c>
      <c r="AI4" s="395">
        <v>17073</v>
      </c>
      <c r="AJ4" s="395">
        <v>17592</v>
      </c>
      <c r="AK4" s="395">
        <v>17446</v>
      </c>
      <c r="AL4" s="757"/>
      <c r="AM4" s="757"/>
      <c r="AN4" s="757"/>
      <c r="AO4" s="757"/>
      <c r="AP4" s="757"/>
    </row>
    <row r="5" spans="1:42" ht="15" customHeight="1" x14ac:dyDescent="0.2">
      <c r="A5" s="1027"/>
      <c r="B5" s="746" t="s">
        <v>36</v>
      </c>
      <c r="C5" s="395">
        <v>497</v>
      </c>
      <c r="D5" s="395">
        <v>425</v>
      </c>
      <c r="E5" s="395">
        <v>555</v>
      </c>
      <c r="F5" s="395">
        <v>477</v>
      </c>
      <c r="G5" s="395">
        <v>449</v>
      </c>
      <c r="H5" s="395">
        <v>461</v>
      </c>
      <c r="I5" s="395">
        <v>447</v>
      </c>
      <c r="J5" s="395">
        <v>470</v>
      </c>
      <c r="K5" s="395">
        <v>410</v>
      </c>
      <c r="L5" s="395">
        <v>406</v>
      </c>
      <c r="M5" s="395">
        <v>401</v>
      </c>
      <c r="N5" s="395">
        <v>402</v>
      </c>
      <c r="O5" s="395">
        <v>399</v>
      </c>
      <c r="P5" s="395">
        <v>372</v>
      </c>
      <c r="Q5" s="757"/>
      <c r="R5" s="757"/>
      <c r="S5" s="757"/>
      <c r="T5" s="757"/>
      <c r="U5" s="757"/>
      <c r="V5" s="1027"/>
      <c r="W5" s="746" t="s">
        <v>36</v>
      </c>
      <c r="X5" s="395">
        <v>13709</v>
      </c>
      <c r="Y5" s="395">
        <v>13066</v>
      </c>
      <c r="Z5" s="395">
        <v>14316</v>
      </c>
      <c r="AA5" s="395">
        <v>13470</v>
      </c>
      <c r="AB5" s="395">
        <v>12991</v>
      </c>
      <c r="AC5" s="395">
        <v>13050</v>
      </c>
      <c r="AD5" s="395">
        <v>12759</v>
      </c>
      <c r="AE5" s="395">
        <v>12148</v>
      </c>
      <c r="AF5" s="395">
        <v>11170</v>
      </c>
      <c r="AG5" s="395">
        <v>11531</v>
      </c>
      <c r="AH5" s="395">
        <v>11281</v>
      </c>
      <c r="AI5" s="395">
        <v>10973</v>
      </c>
      <c r="AJ5" s="395">
        <v>11011</v>
      </c>
      <c r="AK5" s="395">
        <v>10665</v>
      </c>
      <c r="AL5" s="757"/>
      <c r="AM5" s="757"/>
      <c r="AN5" s="757"/>
      <c r="AO5" s="757"/>
      <c r="AP5" s="757"/>
    </row>
    <row r="6" spans="1:42" ht="15" customHeight="1" thickBot="1" x14ac:dyDescent="0.25">
      <c r="A6" s="1028"/>
      <c r="B6" s="747" t="s">
        <v>105</v>
      </c>
      <c r="C6" s="396">
        <v>1261</v>
      </c>
      <c r="D6" s="396">
        <v>1237</v>
      </c>
      <c r="E6" s="396">
        <v>1273</v>
      </c>
      <c r="F6" s="396">
        <v>1139</v>
      </c>
      <c r="G6" s="396">
        <v>1092</v>
      </c>
      <c r="H6" s="396">
        <v>1202</v>
      </c>
      <c r="I6" s="396">
        <v>1119</v>
      </c>
      <c r="J6" s="396">
        <v>1174</v>
      </c>
      <c r="K6" s="396">
        <v>1092</v>
      </c>
      <c r="L6" s="396">
        <v>1057</v>
      </c>
      <c r="M6" s="396">
        <v>1049</v>
      </c>
      <c r="N6" s="396">
        <v>1088</v>
      </c>
      <c r="O6" s="396">
        <v>1082</v>
      </c>
      <c r="P6" s="396">
        <v>1118</v>
      </c>
      <c r="Q6" s="757"/>
      <c r="R6" s="757"/>
      <c r="S6" s="757"/>
      <c r="T6" s="757"/>
      <c r="U6" s="757"/>
      <c r="V6" s="1028"/>
      <c r="W6" s="747" t="s">
        <v>105</v>
      </c>
      <c r="X6" s="396">
        <v>32478</v>
      </c>
      <c r="Y6" s="396">
        <v>31734</v>
      </c>
      <c r="Z6" s="396">
        <v>33453</v>
      </c>
      <c r="AA6" s="396">
        <v>31226</v>
      </c>
      <c r="AB6" s="396">
        <v>31122</v>
      </c>
      <c r="AC6" s="396">
        <v>32233</v>
      </c>
      <c r="AD6" s="396">
        <v>31641</v>
      </c>
      <c r="AE6" s="396">
        <v>29867</v>
      </c>
      <c r="AF6" s="396">
        <v>28629</v>
      </c>
      <c r="AG6" s="396">
        <v>28878</v>
      </c>
      <c r="AH6" s="396">
        <v>28238</v>
      </c>
      <c r="AI6" s="396">
        <v>28046</v>
      </c>
      <c r="AJ6" s="396">
        <v>28603</v>
      </c>
      <c r="AK6" s="396">
        <v>28111</v>
      </c>
      <c r="AL6" s="757"/>
      <c r="AM6" s="757"/>
      <c r="AN6" s="757"/>
      <c r="AO6" s="757"/>
      <c r="AP6" s="757"/>
    </row>
    <row r="7" spans="1:42" ht="15" customHeight="1" x14ac:dyDescent="0.2">
      <c r="A7" s="1017" t="s">
        <v>148</v>
      </c>
      <c r="B7" s="758" t="s">
        <v>35</v>
      </c>
      <c r="C7" s="759">
        <v>40</v>
      </c>
      <c r="D7" s="759">
        <v>68</v>
      </c>
      <c r="E7" s="759">
        <v>67</v>
      </c>
      <c r="F7" s="759">
        <v>77</v>
      </c>
      <c r="G7" s="759">
        <v>73</v>
      </c>
      <c r="H7" s="759">
        <v>62</v>
      </c>
      <c r="I7" s="759">
        <v>79</v>
      </c>
      <c r="J7" s="759">
        <v>83</v>
      </c>
      <c r="K7" s="759">
        <v>81</v>
      </c>
      <c r="L7" s="759">
        <v>86</v>
      </c>
      <c r="M7" s="759">
        <v>132</v>
      </c>
      <c r="N7" s="759">
        <v>155</v>
      </c>
      <c r="O7" s="397">
        <v>166</v>
      </c>
      <c r="P7" s="397">
        <v>150</v>
      </c>
      <c r="Q7" s="757"/>
      <c r="R7" s="757"/>
      <c r="S7" s="757"/>
      <c r="T7" s="757"/>
      <c r="U7" s="757"/>
      <c r="V7" s="1017" t="s">
        <v>148</v>
      </c>
      <c r="W7" s="748" t="s">
        <v>35</v>
      </c>
      <c r="X7" s="397">
        <v>1714</v>
      </c>
      <c r="Y7" s="397">
        <v>1802</v>
      </c>
      <c r="Z7" s="397">
        <v>2051</v>
      </c>
      <c r="AA7" s="397">
        <v>2036</v>
      </c>
      <c r="AB7" s="397">
        <v>2180</v>
      </c>
      <c r="AC7" s="397">
        <v>2333</v>
      </c>
      <c r="AD7" s="397">
        <v>2321</v>
      </c>
      <c r="AE7" s="397">
        <v>2290</v>
      </c>
      <c r="AF7" s="397">
        <v>2292</v>
      </c>
      <c r="AG7" s="397">
        <v>2561</v>
      </c>
      <c r="AH7" s="397">
        <v>3080</v>
      </c>
      <c r="AI7" s="397">
        <v>4289</v>
      </c>
      <c r="AJ7" s="397">
        <v>4599</v>
      </c>
      <c r="AK7" s="397">
        <v>4227</v>
      </c>
      <c r="AL7" s="757"/>
      <c r="AM7" s="757"/>
      <c r="AN7" s="757"/>
      <c r="AO7" s="757"/>
      <c r="AP7" s="757"/>
    </row>
    <row r="8" spans="1:42" ht="15" customHeight="1" x14ac:dyDescent="0.2">
      <c r="A8" s="1018"/>
      <c r="B8" s="746" t="s">
        <v>36</v>
      </c>
      <c r="C8" s="395">
        <v>34</v>
      </c>
      <c r="D8" s="395">
        <v>32</v>
      </c>
      <c r="E8" s="395">
        <v>40</v>
      </c>
      <c r="F8" s="395">
        <v>38</v>
      </c>
      <c r="G8" s="395">
        <v>56</v>
      </c>
      <c r="H8" s="395">
        <v>59</v>
      </c>
      <c r="I8" s="395">
        <v>52</v>
      </c>
      <c r="J8" s="395">
        <v>39</v>
      </c>
      <c r="K8" s="395">
        <v>52</v>
      </c>
      <c r="L8" s="395">
        <v>37</v>
      </c>
      <c r="M8" s="395">
        <v>67</v>
      </c>
      <c r="N8" s="395">
        <v>48</v>
      </c>
      <c r="O8" s="395">
        <v>57</v>
      </c>
      <c r="P8" s="395">
        <v>82</v>
      </c>
      <c r="Q8" s="757"/>
      <c r="R8" s="757"/>
      <c r="S8" s="757"/>
      <c r="T8" s="757"/>
      <c r="U8" s="757"/>
      <c r="V8" s="1018"/>
      <c r="W8" s="746" t="s">
        <v>36</v>
      </c>
      <c r="X8" s="395">
        <v>1460</v>
      </c>
      <c r="Y8" s="395">
        <v>1443</v>
      </c>
      <c r="Z8" s="395">
        <v>1808</v>
      </c>
      <c r="AA8" s="395">
        <v>1745</v>
      </c>
      <c r="AB8" s="395">
        <v>1774</v>
      </c>
      <c r="AC8" s="395">
        <v>1836</v>
      </c>
      <c r="AD8" s="395">
        <v>1864</v>
      </c>
      <c r="AE8" s="395">
        <v>1671</v>
      </c>
      <c r="AF8" s="395">
        <v>1581</v>
      </c>
      <c r="AG8" s="395">
        <v>1764</v>
      </c>
      <c r="AH8" s="395">
        <v>1911</v>
      </c>
      <c r="AI8" s="395">
        <v>1976</v>
      </c>
      <c r="AJ8" s="395">
        <v>2013</v>
      </c>
      <c r="AK8" s="395">
        <v>2044</v>
      </c>
      <c r="AL8" s="757"/>
      <c r="AM8" s="757"/>
      <c r="AN8" s="757"/>
      <c r="AO8" s="757"/>
      <c r="AP8" s="757"/>
    </row>
    <row r="9" spans="1:42" ht="15" customHeight="1" thickBot="1" x14ac:dyDescent="0.25">
      <c r="A9" s="1019"/>
      <c r="B9" s="747" t="s">
        <v>105</v>
      </c>
      <c r="C9" s="396">
        <v>74</v>
      </c>
      <c r="D9" s="396">
        <v>100</v>
      </c>
      <c r="E9" s="396">
        <v>107</v>
      </c>
      <c r="F9" s="396">
        <v>115</v>
      </c>
      <c r="G9" s="396">
        <v>129</v>
      </c>
      <c r="H9" s="396">
        <v>121</v>
      </c>
      <c r="I9" s="396">
        <v>131</v>
      </c>
      <c r="J9" s="396">
        <v>122</v>
      </c>
      <c r="K9" s="396">
        <v>133</v>
      </c>
      <c r="L9" s="396">
        <v>123</v>
      </c>
      <c r="M9" s="396">
        <v>199</v>
      </c>
      <c r="N9" s="396">
        <v>203</v>
      </c>
      <c r="O9" s="396">
        <v>223</v>
      </c>
      <c r="P9" s="396">
        <v>232</v>
      </c>
      <c r="Q9" s="757"/>
      <c r="R9" s="757"/>
      <c r="S9" s="757"/>
      <c r="T9" s="757"/>
      <c r="U9" s="757"/>
      <c r="V9" s="1019"/>
      <c r="W9" s="747" t="s">
        <v>105</v>
      </c>
      <c r="X9" s="396">
        <v>3174</v>
      </c>
      <c r="Y9" s="396">
        <v>3245</v>
      </c>
      <c r="Z9" s="396">
        <v>3859</v>
      </c>
      <c r="AA9" s="396">
        <v>3781</v>
      </c>
      <c r="AB9" s="396">
        <v>3954</v>
      </c>
      <c r="AC9" s="396">
        <v>4169</v>
      </c>
      <c r="AD9" s="396">
        <v>4185</v>
      </c>
      <c r="AE9" s="396">
        <v>3961</v>
      </c>
      <c r="AF9" s="396">
        <v>3873</v>
      </c>
      <c r="AG9" s="396">
        <v>4325</v>
      </c>
      <c r="AH9" s="396">
        <v>4991</v>
      </c>
      <c r="AI9" s="396">
        <v>6265</v>
      </c>
      <c r="AJ9" s="396">
        <v>6612</v>
      </c>
      <c r="AK9" s="396">
        <v>6271</v>
      </c>
      <c r="AL9" s="757"/>
      <c r="AM9" s="757"/>
      <c r="AN9" s="757"/>
      <c r="AO9" s="757"/>
      <c r="AP9" s="757"/>
    </row>
    <row r="10" spans="1:42" ht="15" customHeight="1" x14ac:dyDescent="0.2">
      <c r="A10" s="1020" t="s">
        <v>105</v>
      </c>
      <c r="B10" s="748" t="s">
        <v>35</v>
      </c>
      <c r="C10" s="397">
        <v>804</v>
      </c>
      <c r="D10" s="397">
        <v>880</v>
      </c>
      <c r="E10" s="397">
        <v>785</v>
      </c>
      <c r="F10" s="397">
        <v>739</v>
      </c>
      <c r="G10" s="397">
        <v>1092</v>
      </c>
      <c r="H10" s="397">
        <v>1202</v>
      </c>
      <c r="I10" s="397">
        <v>1119</v>
      </c>
      <c r="J10" s="397">
        <v>787</v>
      </c>
      <c r="K10" s="397">
        <v>763</v>
      </c>
      <c r="L10" s="397">
        <v>737</v>
      </c>
      <c r="M10" s="397">
        <v>780</v>
      </c>
      <c r="N10" s="397">
        <v>841</v>
      </c>
      <c r="O10" s="397">
        <v>849</v>
      </c>
      <c r="P10" s="397">
        <v>896</v>
      </c>
      <c r="Q10" s="757"/>
      <c r="R10" s="757"/>
      <c r="S10" s="757"/>
      <c r="T10" s="757"/>
      <c r="U10" s="757"/>
      <c r="V10" s="1020" t="s">
        <v>105</v>
      </c>
      <c r="W10" s="749" t="s">
        <v>35</v>
      </c>
      <c r="X10" s="397">
        <v>20483</v>
      </c>
      <c r="Y10" s="397">
        <v>20470</v>
      </c>
      <c r="Z10" s="397">
        <v>21188</v>
      </c>
      <c r="AA10" s="397">
        <v>19792</v>
      </c>
      <c r="AB10" s="397">
        <v>20311</v>
      </c>
      <c r="AC10" s="397">
        <v>21516</v>
      </c>
      <c r="AD10" s="397">
        <v>21203</v>
      </c>
      <c r="AE10" s="397">
        <v>20009</v>
      </c>
      <c r="AF10" s="397">
        <v>19751</v>
      </c>
      <c r="AG10" s="397">
        <v>19908</v>
      </c>
      <c r="AH10" s="397">
        <v>20037</v>
      </c>
      <c r="AI10" s="397">
        <v>21362</v>
      </c>
      <c r="AJ10" s="397">
        <v>22191</v>
      </c>
      <c r="AK10" s="397">
        <v>21673</v>
      </c>
      <c r="AL10" s="757"/>
      <c r="AM10" s="757"/>
      <c r="AN10" s="757"/>
      <c r="AO10" s="757"/>
      <c r="AP10" s="757"/>
    </row>
    <row r="11" spans="1:42" ht="15" customHeight="1" x14ac:dyDescent="0.2">
      <c r="A11" s="1021"/>
      <c r="B11" s="746" t="s">
        <v>36</v>
      </c>
      <c r="C11" s="395">
        <v>531</v>
      </c>
      <c r="D11" s="395">
        <v>457</v>
      </c>
      <c r="E11" s="395">
        <v>595</v>
      </c>
      <c r="F11" s="395">
        <v>515</v>
      </c>
      <c r="G11" s="395">
        <v>129</v>
      </c>
      <c r="H11" s="395">
        <v>121</v>
      </c>
      <c r="I11" s="395">
        <v>131</v>
      </c>
      <c r="J11" s="395">
        <v>509</v>
      </c>
      <c r="K11" s="395">
        <v>462</v>
      </c>
      <c r="L11" s="395">
        <v>443</v>
      </c>
      <c r="M11" s="395">
        <v>468</v>
      </c>
      <c r="N11" s="395">
        <v>450</v>
      </c>
      <c r="O11" s="397">
        <v>456</v>
      </c>
      <c r="P11" s="397">
        <v>454</v>
      </c>
      <c r="Q11" s="757"/>
      <c r="R11" s="757"/>
      <c r="S11" s="757"/>
      <c r="T11" s="757"/>
      <c r="U11" s="757"/>
      <c r="V11" s="1021"/>
      <c r="W11" s="750" t="s">
        <v>36</v>
      </c>
      <c r="X11" s="395">
        <v>15169</v>
      </c>
      <c r="Y11" s="395">
        <v>14509</v>
      </c>
      <c r="Z11" s="395">
        <v>16124</v>
      </c>
      <c r="AA11" s="395">
        <v>15215</v>
      </c>
      <c r="AB11" s="397">
        <v>14765</v>
      </c>
      <c r="AC11" s="397">
        <v>14886</v>
      </c>
      <c r="AD11" s="397">
        <v>14623</v>
      </c>
      <c r="AE11" s="397">
        <v>13819</v>
      </c>
      <c r="AF11" s="397">
        <v>12751</v>
      </c>
      <c r="AG11" s="397">
        <v>13295</v>
      </c>
      <c r="AH11" s="397">
        <v>13192</v>
      </c>
      <c r="AI11" s="397">
        <v>12949</v>
      </c>
      <c r="AJ11" s="397">
        <v>13024</v>
      </c>
      <c r="AK11" s="397">
        <v>12709</v>
      </c>
      <c r="AL11" s="757"/>
      <c r="AM11" s="757"/>
      <c r="AN11" s="757"/>
      <c r="AO11" s="757"/>
      <c r="AP11" s="757"/>
    </row>
    <row r="12" spans="1:42" ht="15" customHeight="1" x14ac:dyDescent="0.2">
      <c r="A12" s="1022"/>
      <c r="B12" s="746" t="s">
        <v>105</v>
      </c>
      <c r="C12" s="395">
        <v>1335</v>
      </c>
      <c r="D12" s="395">
        <v>1337</v>
      </c>
      <c r="E12" s="395">
        <v>1380</v>
      </c>
      <c r="F12" s="395">
        <v>1254</v>
      </c>
      <c r="G12" s="395">
        <v>1221</v>
      </c>
      <c r="H12" s="395">
        <v>1323</v>
      </c>
      <c r="I12" s="395">
        <v>1250</v>
      </c>
      <c r="J12" s="395">
        <v>1296</v>
      </c>
      <c r="K12" s="395">
        <v>1225</v>
      </c>
      <c r="L12" s="395">
        <v>1180</v>
      </c>
      <c r="M12" s="395">
        <v>1248</v>
      </c>
      <c r="N12" s="395">
        <v>1291</v>
      </c>
      <c r="O12" s="395">
        <v>1305</v>
      </c>
      <c r="P12" s="395">
        <v>1350</v>
      </c>
      <c r="Q12" s="757"/>
      <c r="R12" s="757"/>
      <c r="S12" s="757"/>
      <c r="T12" s="757"/>
      <c r="U12" s="757"/>
      <c r="V12" s="1022"/>
      <c r="W12" s="746" t="s">
        <v>105</v>
      </c>
      <c r="X12" s="395">
        <v>35652</v>
      </c>
      <c r="Y12" s="395">
        <v>34979</v>
      </c>
      <c r="Z12" s="395">
        <v>37312</v>
      </c>
      <c r="AA12" s="395">
        <v>35007</v>
      </c>
      <c r="AB12" s="395">
        <v>35076</v>
      </c>
      <c r="AC12" s="395">
        <v>36402</v>
      </c>
      <c r="AD12" s="395">
        <v>35826</v>
      </c>
      <c r="AE12" s="395">
        <v>33828</v>
      </c>
      <c r="AF12" s="395">
        <v>32502</v>
      </c>
      <c r="AG12" s="395">
        <v>33203</v>
      </c>
      <c r="AH12" s="395">
        <v>33229</v>
      </c>
      <c r="AI12" s="395">
        <v>34311</v>
      </c>
      <c r="AJ12" s="395">
        <v>35215</v>
      </c>
      <c r="AK12" s="395">
        <v>34382</v>
      </c>
      <c r="AL12" s="757"/>
      <c r="AM12" s="757"/>
      <c r="AN12" s="757"/>
      <c r="AO12" s="757"/>
      <c r="AP12" s="757"/>
    </row>
    <row r="13" spans="1:42" s="5" customFormat="1" ht="15" customHeight="1" x14ac:dyDescent="0.25">
      <c r="A13" s="217" t="s">
        <v>98</v>
      </c>
      <c r="B13"/>
      <c r="C13"/>
      <c r="D13"/>
      <c r="E13"/>
      <c r="F13"/>
      <c r="G13"/>
      <c r="H13"/>
      <c r="I13" s="42"/>
      <c r="J13" s="42"/>
      <c r="K13" s="42"/>
      <c r="L13" s="42"/>
      <c r="M13" s="123"/>
      <c r="N13" s="123"/>
      <c r="O13" s="123"/>
      <c r="P13" s="123"/>
      <c r="Q13" s="123"/>
      <c r="R13" s="123"/>
      <c r="S13" s="123"/>
      <c r="T13" s="123"/>
      <c r="U13" s="123"/>
      <c r="V13" s="217" t="s">
        <v>98</v>
      </c>
      <c r="W13"/>
      <c r="X13"/>
      <c r="Y13"/>
      <c r="Z13"/>
      <c r="AA13"/>
      <c r="AB13"/>
      <c r="AC13"/>
      <c r="AL13" s="59"/>
      <c r="AM13" s="59"/>
      <c r="AN13" s="59"/>
      <c r="AO13" s="59"/>
      <c r="AP13" s="59"/>
    </row>
    <row r="14" spans="1:42" s="5" customFormat="1" ht="15" customHeight="1" x14ac:dyDescent="0.25">
      <c r="A14" s="217" t="s">
        <v>4</v>
      </c>
      <c r="B14"/>
      <c r="C14"/>
      <c r="D14"/>
      <c r="E14"/>
      <c r="F14"/>
      <c r="G14"/>
      <c r="H14"/>
      <c r="I14" s="42"/>
      <c r="J14" s="42"/>
      <c r="K14" s="42"/>
      <c r="L14" s="42"/>
      <c r="M14" s="229"/>
      <c r="N14" s="229"/>
      <c r="O14" s="229"/>
      <c r="P14" s="229"/>
      <c r="Q14" s="229"/>
      <c r="R14" s="229"/>
      <c r="S14" s="229"/>
      <c r="T14" s="229"/>
      <c r="U14" s="229"/>
      <c r="V14" s="217" t="s">
        <v>4</v>
      </c>
      <c r="W14"/>
      <c r="X14"/>
      <c r="Y14"/>
      <c r="Z14"/>
      <c r="AA14"/>
      <c r="AB14"/>
      <c r="AC14"/>
      <c r="AL14" s="59"/>
      <c r="AM14" s="59"/>
      <c r="AN14" s="59"/>
      <c r="AO14" s="59"/>
      <c r="AP14" s="59"/>
    </row>
    <row r="15" spans="1:42" s="5" customFormat="1" ht="15" customHeight="1" x14ac:dyDescent="0.25">
      <c r="A15" s="42"/>
      <c r="B15" s="42"/>
      <c r="C15" s="42"/>
      <c r="D15" s="42"/>
      <c r="E15" s="42"/>
      <c r="F15" s="42"/>
      <c r="G15" s="42"/>
      <c r="H15" s="42"/>
      <c r="I15" s="42"/>
      <c r="J15" s="42"/>
      <c r="K15" s="42"/>
      <c r="L15" s="42"/>
      <c r="M15" s="229"/>
      <c r="N15" s="229"/>
      <c r="O15" s="229"/>
      <c r="P15" s="229"/>
      <c r="Q15" s="229"/>
      <c r="R15" s="229"/>
      <c r="S15" s="229"/>
      <c r="T15" s="229"/>
      <c r="U15" s="229"/>
      <c r="V15" s="217" t="s">
        <v>189</v>
      </c>
      <c r="W15"/>
      <c r="X15"/>
      <c r="Y15"/>
      <c r="Z15"/>
      <c r="AA15"/>
      <c r="AB15"/>
      <c r="AC15"/>
      <c r="AL15" s="59"/>
      <c r="AM15" s="59"/>
      <c r="AN15" s="59"/>
      <c r="AO15" s="59"/>
      <c r="AP15" s="59"/>
    </row>
    <row r="16" spans="1:42" s="5" customFormat="1" ht="15" customHeight="1" x14ac:dyDescent="0.25">
      <c r="A16" s="42"/>
      <c r="B16" s="42"/>
      <c r="C16" s="42"/>
      <c r="D16" s="42"/>
      <c r="E16" s="42"/>
      <c r="F16" s="42"/>
      <c r="G16" s="42"/>
      <c r="H16" s="42"/>
      <c r="I16" s="42"/>
      <c r="J16" s="42"/>
      <c r="K16" s="42"/>
      <c r="L16" s="42"/>
      <c r="M16" s="129"/>
      <c r="N16" s="129"/>
      <c r="O16" s="129"/>
      <c r="P16" s="129"/>
      <c r="Q16" s="129"/>
      <c r="R16" s="129"/>
      <c r="S16" s="129"/>
      <c r="T16" s="129"/>
      <c r="U16" s="129"/>
      <c r="V16" s="67"/>
      <c r="W16" s="67"/>
      <c r="X16" s="42"/>
      <c r="Y16" s="42"/>
      <c r="Z16" s="42"/>
      <c r="AA16" s="42"/>
      <c r="AB16" s="42"/>
      <c r="AC16" s="42"/>
      <c r="AL16" s="59"/>
      <c r="AM16" s="59"/>
      <c r="AN16" s="59"/>
      <c r="AO16" s="59"/>
      <c r="AP16" s="59"/>
    </row>
    <row r="17" spans="1:44" s="5" customFormat="1" ht="15" customHeight="1" x14ac:dyDescent="0.25">
      <c r="A17" s="42"/>
      <c r="B17" s="42"/>
      <c r="C17" s="42"/>
      <c r="D17" s="42"/>
      <c r="E17" s="42"/>
      <c r="F17" s="42"/>
      <c r="G17" s="42"/>
      <c r="H17" s="42"/>
      <c r="I17" s="42"/>
      <c r="J17" s="42"/>
      <c r="K17" s="42"/>
      <c r="L17" s="42"/>
      <c r="M17" s="42"/>
      <c r="N17" s="42"/>
      <c r="O17" s="42"/>
      <c r="P17" s="42"/>
      <c r="Q17" s="42"/>
      <c r="R17" s="42"/>
      <c r="S17" s="42"/>
      <c r="T17" s="42"/>
      <c r="U17" s="42"/>
      <c r="V17" s="66"/>
      <c r="W17" s="66" t="s">
        <v>175</v>
      </c>
      <c r="X17" s="66" t="s">
        <v>176</v>
      </c>
      <c r="Y17" s="66" t="s">
        <v>177</v>
      </c>
      <c r="Z17" s="66" t="s">
        <v>178</v>
      </c>
      <c r="AA17" s="66" t="s">
        <v>179</v>
      </c>
      <c r="AB17" s="66" t="s">
        <v>180</v>
      </c>
      <c r="AC17" s="452" t="s">
        <v>204</v>
      </c>
      <c r="AD17" s="452" t="s">
        <v>205</v>
      </c>
      <c r="AE17" s="452" t="s">
        <v>206</v>
      </c>
      <c r="AF17" s="452" t="s">
        <v>184</v>
      </c>
      <c r="AG17" s="452" t="s">
        <v>250</v>
      </c>
      <c r="AH17" s="452" t="s">
        <v>425</v>
      </c>
      <c r="AI17" s="452" t="s">
        <v>497</v>
      </c>
      <c r="AJ17" s="452" t="s">
        <v>492</v>
      </c>
      <c r="AK17" s="452"/>
      <c r="AL17" s="452"/>
      <c r="AM17" s="452"/>
      <c r="AN17" s="452"/>
      <c r="AO17" s="452"/>
      <c r="AP17" s="452"/>
    </row>
    <row r="18" spans="1:44" s="5" customFormat="1" ht="15" customHeight="1" x14ac:dyDescent="0.25">
      <c r="A18" s="47"/>
      <c r="B18" s="129" t="s">
        <v>175</v>
      </c>
      <c r="C18" s="129" t="s">
        <v>176</v>
      </c>
      <c r="D18" s="129" t="s">
        <v>177</v>
      </c>
      <c r="E18" s="218" t="s">
        <v>178</v>
      </c>
      <c r="F18" s="218" t="s">
        <v>179</v>
      </c>
      <c r="G18" s="218" t="s">
        <v>180</v>
      </c>
      <c r="H18" s="113" t="s">
        <v>181</v>
      </c>
      <c r="I18" s="43" t="s">
        <v>182</v>
      </c>
      <c r="J18" s="99" t="s">
        <v>183</v>
      </c>
      <c r="K18" s="47" t="s">
        <v>184</v>
      </c>
      <c r="L18" s="47" t="s">
        <v>250</v>
      </c>
      <c r="M18" s="47" t="s">
        <v>425</v>
      </c>
      <c r="N18" s="47" t="s">
        <v>457</v>
      </c>
      <c r="O18" s="47" t="s">
        <v>492</v>
      </c>
      <c r="P18" s="47"/>
      <c r="Q18" s="47"/>
      <c r="R18" s="47"/>
      <c r="S18" s="47"/>
      <c r="T18" s="47"/>
      <c r="U18" s="47"/>
      <c r="V18" s="47" t="s">
        <v>147</v>
      </c>
      <c r="W18" s="168">
        <f t="shared" ref="W18:AH18" si="0">X6</f>
        <v>32478</v>
      </c>
      <c r="X18" s="168">
        <f t="shared" si="0"/>
        <v>31734</v>
      </c>
      <c r="Y18" s="168">
        <f t="shared" si="0"/>
        <v>33453</v>
      </c>
      <c r="Z18" s="168">
        <f t="shared" si="0"/>
        <v>31226</v>
      </c>
      <c r="AA18" s="168">
        <f t="shared" si="0"/>
        <v>31122</v>
      </c>
      <c r="AB18" s="168">
        <f t="shared" si="0"/>
        <v>32233</v>
      </c>
      <c r="AC18" s="168">
        <f t="shared" si="0"/>
        <v>31641</v>
      </c>
      <c r="AD18" s="168">
        <f t="shared" si="0"/>
        <v>29867</v>
      </c>
      <c r="AE18" s="168">
        <f t="shared" si="0"/>
        <v>28629</v>
      </c>
      <c r="AF18" s="168">
        <f t="shared" si="0"/>
        <v>28878</v>
      </c>
      <c r="AG18" s="168">
        <f t="shared" si="0"/>
        <v>28238</v>
      </c>
      <c r="AH18" s="168">
        <f t="shared" si="0"/>
        <v>28046</v>
      </c>
      <c r="AI18" s="168">
        <f>AJ6</f>
        <v>28603</v>
      </c>
      <c r="AJ18" s="168">
        <f>AK6</f>
        <v>28111</v>
      </c>
      <c r="AK18" s="168"/>
      <c r="AL18" s="168"/>
      <c r="AM18" s="168"/>
      <c r="AN18" s="168"/>
      <c r="AO18" s="168"/>
      <c r="AP18" s="168"/>
    </row>
    <row r="19" spans="1:44" s="5" customFormat="1" ht="15" customHeight="1" x14ac:dyDescent="0.25">
      <c r="A19" s="219" t="s">
        <v>147</v>
      </c>
      <c r="B19" s="218">
        <f t="shared" ref="B19:L19" si="1">C6</f>
        <v>1261</v>
      </c>
      <c r="C19" s="218">
        <f t="shared" si="1"/>
        <v>1237</v>
      </c>
      <c r="D19" s="218">
        <f t="shared" si="1"/>
        <v>1273</v>
      </c>
      <c r="E19" s="218">
        <f t="shared" si="1"/>
        <v>1139</v>
      </c>
      <c r="F19" s="218">
        <f t="shared" si="1"/>
        <v>1092</v>
      </c>
      <c r="G19" s="218">
        <f t="shared" si="1"/>
        <v>1202</v>
      </c>
      <c r="H19" s="218">
        <f t="shared" si="1"/>
        <v>1119</v>
      </c>
      <c r="I19" s="218">
        <f t="shared" si="1"/>
        <v>1174</v>
      </c>
      <c r="J19" s="218">
        <f t="shared" si="1"/>
        <v>1092</v>
      </c>
      <c r="K19" s="218">
        <f t="shared" si="1"/>
        <v>1057</v>
      </c>
      <c r="L19" s="218">
        <f t="shared" si="1"/>
        <v>1049</v>
      </c>
      <c r="M19" s="222">
        <f>N6</f>
        <v>1088</v>
      </c>
      <c r="N19" s="222">
        <f>O6</f>
        <v>1082</v>
      </c>
      <c r="O19" s="222">
        <f>P6</f>
        <v>1118</v>
      </c>
      <c r="P19" s="218"/>
      <c r="Q19" s="218"/>
      <c r="R19" s="218"/>
      <c r="S19" s="218"/>
      <c r="T19" s="218"/>
      <c r="U19" s="218"/>
      <c r="V19" s="57" t="s">
        <v>148</v>
      </c>
      <c r="W19" s="168">
        <f t="shared" ref="W19:AH19" si="2">X9</f>
        <v>3174</v>
      </c>
      <c r="X19" s="168">
        <f t="shared" si="2"/>
        <v>3245</v>
      </c>
      <c r="Y19" s="168">
        <f t="shared" si="2"/>
        <v>3859</v>
      </c>
      <c r="Z19" s="168">
        <f t="shared" si="2"/>
        <v>3781</v>
      </c>
      <c r="AA19" s="168">
        <f t="shared" si="2"/>
        <v>3954</v>
      </c>
      <c r="AB19" s="168">
        <f t="shared" si="2"/>
        <v>4169</v>
      </c>
      <c r="AC19" s="168">
        <f t="shared" si="2"/>
        <v>4185</v>
      </c>
      <c r="AD19" s="168">
        <f t="shared" si="2"/>
        <v>3961</v>
      </c>
      <c r="AE19" s="168">
        <f t="shared" si="2"/>
        <v>3873</v>
      </c>
      <c r="AF19" s="168">
        <f t="shared" si="2"/>
        <v>4325</v>
      </c>
      <c r="AG19" s="168">
        <f t="shared" si="2"/>
        <v>4991</v>
      </c>
      <c r="AH19" s="168">
        <f t="shared" si="2"/>
        <v>6265</v>
      </c>
      <c r="AI19" s="168">
        <f>AJ9</f>
        <v>6612</v>
      </c>
      <c r="AJ19" s="168">
        <f>AK9</f>
        <v>6271</v>
      </c>
      <c r="AK19" s="168"/>
      <c r="AL19" s="168"/>
      <c r="AM19" s="168"/>
      <c r="AN19" s="168"/>
      <c r="AO19" s="168"/>
      <c r="AP19" s="168"/>
    </row>
    <row r="20" spans="1:44" s="5" customFormat="1" ht="15" customHeight="1" x14ac:dyDescent="0.25">
      <c r="A20" s="752" t="s">
        <v>148</v>
      </c>
      <c r="B20" s="218">
        <f t="shared" ref="B20:M20" si="3">C9</f>
        <v>74</v>
      </c>
      <c r="C20" s="218">
        <f t="shared" si="3"/>
        <v>100</v>
      </c>
      <c r="D20" s="218">
        <f t="shared" si="3"/>
        <v>107</v>
      </c>
      <c r="E20" s="218">
        <f t="shared" si="3"/>
        <v>115</v>
      </c>
      <c r="F20" s="218">
        <f t="shared" si="3"/>
        <v>129</v>
      </c>
      <c r="G20" s="218">
        <f t="shared" si="3"/>
        <v>121</v>
      </c>
      <c r="H20" s="218">
        <f t="shared" si="3"/>
        <v>131</v>
      </c>
      <c r="I20" s="218">
        <f t="shared" si="3"/>
        <v>122</v>
      </c>
      <c r="J20" s="218">
        <f t="shared" si="3"/>
        <v>133</v>
      </c>
      <c r="K20" s="218">
        <f t="shared" si="3"/>
        <v>123</v>
      </c>
      <c r="L20" s="218">
        <f t="shared" si="3"/>
        <v>199</v>
      </c>
      <c r="M20" s="218">
        <f t="shared" si="3"/>
        <v>203</v>
      </c>
      <c r="N20" s="222">
        <f>O9</f>
        <v>223</v>
      </c>
      <c r="O20" s="222">
        <f>P9</f>
        <v>232</v>
      </c>
      <c r="P20" s="218"/>
      <c r="Q20" s="218"/>
      <c r="R20" s="218"/>
      <c r="S20" s="218"/>
      <c r="T20" s="218"/>
      <c r="U20" s="218"/>
      <c r="V20" s="219" t="s">
        <v>105</v>
      </c>
      <c r="W20" s="168">
        <f t="shared" ref="W20:AH20" si="4">X12</f>
        <v>35652</v>
      </c>
      <c r="X20" s="168">
        <f t="shared" si="4"/>
        <v>34979</v>
      </c>
      <c r="Y20" s="168">
        <f t="shared" si="4"/>
        <v>37312</v>
      </c>
      <c r="Z20" s="168">
        <f t="shared" si="4"/>
        <v>35007</v>
      </c>
      <c r="AA20" s="168">
        <f t="shared" si="4"/>
        <v>35076</v>
      </c>
      <c r="AB20" s="168">
        <f t="shared" si="4"/>
        <v>36402</v>
      </c>
      <c r="AC20" s="168">
        <f t="shared" si="4"/>
        <v>35826</v>
      </c>
      <c r="AD20" s="168">
        <f t="shared" si="4"/>
        <v>33828</v>
      </c>
      <c r="AE20" s="168">
        <f t="shared" si="4"/>
        <v>32502</v>
      </c>
      <c r="AF20" s="168">
        <f t="shared" si="4"/>
        <v>33203</v>
      </c>
      <c r="AG20" s="168">
        <f t="shared" si="4"/>
        <v>33229</v>
      </c>
      <c r="AH20" s="168">
        <f t="shared" si="4"/>
        <v>34311</v>
      </c>
      <c r="AI20" s="168">
        <f>AJ12</f>
        <v>35215</v>
      </c>
      <c r="AJ20" s="168">
        <f>AK12</f>
        <v>34382</v>
      </c>
      <c r="AK20" s="168"/>
      <c r="AL20" s="168"/>
      <c r="AM20" s="168"/>
      <c r="AN20" s="168"/>
      <c r="AO20" s="168"/>
      <c r="AP20" s="168"/>
    </row>
    <row r="21" spans="1:44" s="5" customFormat="1" ht="15" customHeight="1" x14ac:dyDescent="0.25">
      <c r="A21" s="219" t="s">
        <v>105</v>
      </c>
      <c r="B21" s="7">
        <f t="shared" ref="B21:L21" si="5">C12</f>
        <v>1335</v>
      </c>
      <c r="C21" s="7">
        <f t="shared" si="5"/>
        <v>1337</v>
      </c>
      <c r="D21" s="7">
        <f t="shared" si="5"/>
        <v>1380</v>
      </c>
      <c r="E21" s="7">
        <f t="shared" si="5"/>
        <v>1254</v>
      </c>
      <c r="F21" s="7">
        <f t="shared" si="5"/>
        <v>1221</v>
      </c>
      <c r="G21" s="7">
        <f t="shared" si="5"/>
        <v>1323</v>
      </c>
      <c r="H21" s="7">
        <f t="shared" si="5"/>
        <v>1250</v>
      </c>
      <c r="I21" s="7">
        <f t="shared" si="5"/>
        <v>1296</v>
      </c>
      <c r="J21" s="7">
        <f t="shared" si="5"/>
        <v>1225</v>
      </c>
      <c r="K21" s="7">
        <f t="shared" si="5"/>
        <v>1180</v>
      </c>
      <c r="L21" s="7">
        <f t="shared" si="5"/>
        <v>1248</v>
      </c>
      <c r="M21" s="7">
        <f>N12</f>
        <v>1291</v>
      </c>
      <c r="N21" s="7">
        <f>O12</f>
        <v>1305</v>
      </c>
      <c r="O21" s="7">
        <f>P12</f>
        <v>1350</v>
      </c>
      <c r="P21" s="7"/>
      <c r="Q21" s="7"/>
      <c r="R21" s="7"/>
      <c r="S21" s="7"/>
      <c r="T21" s="7"/>
      <c r="U21" s="7"/>
      <c r="V21" s="42"/>
      <c r="W21" s="42"/>
      <c r="X21" s="42"/>
      <c r="Y21" s="42"/>
      <c r="Z21" s="42"/>
      <c r="AA21" s="42"/>
      <c r="AB21" s="42"/>
      <c r="AC21" s="42"/>
      <c r="AL21" s="59"/>
      <c r="AM21" s="59"/>
      <c r="AN21" s="59"/>
      <c r="AO21" s="59"/>
      <c r="AP21" s="59"/>
    </row>
    <row r="22" spans="1:44" s="5" customFormat="1" ht="15" customHeight="1" x14ac:dyDescent="0.25">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L22" s="59"/>
      <c r="AM22" s="59"/>
      <c r="AN22" s="59"/>
      <c r="AO22" s="59"/>
      <c r="AP22" s="59"/>
    </row>
    <row r="23" spans="1:44" s="5" customFormat="1" ht="15" customHeight="1" x14ac:dyDescent="0.25">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L23" s="59"/>
      <c r="AM23" s="59"/>
      <c r="AN23" s="59"/>
      <c r="AO23" s="59"/>
      <c r="AP23" s="59"/>
    </row>
    <row r="24" spans="1:44" s="5" customFormat="1" ht="15" customHeight="1" x14ac:dyDescent="0.25">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L24" s="59"/>
      <c r="AM24" s="59"/>
      <c r="AN24" s="59"/>
      <c r="AO24" s="59"/>
      <c r="AP24" s="59"/>
    </row>
    <row r="25" spans="1:44" s="5" customFormat="1" ht="15" customHeight="1" x14ac:dyDescent="0.25">
      <c r="A25" s="39"/>
      <c r="B25" s="42"/>
      <c r="C25" s="42"/>
      <c r="D25" s="42"/>
      <c r="E25" s="42"/>
      <c r="F25" s="42"/>
      <c r="G25" s="42"/>
      <c r="H25" s="42"/>
      <c r="I25" s="42"/>
      <c r="J25" s="42"/>
      <c r="K25" s="42"/>
      <c r="L25" s="42"/>
      <c r="M25" s="39"/>
      <c r="N25" s="39"/>
      <c r="O25" s="39"/>
      <c r="P25" s="39"/>
      <c r="Q25" s="39"/>
      <c r="R25" s="39"/>
      <c r="S25" s="39"/>
      <c r="T25" s="39"/>
      <c r="U25" s="39"/>
      <c r="V25" s="42"/>
      <c r="W25" s="42"/>
      <c r="X25" s="42"/>
      <c r="Y25" s="42"/>
      <c r="Z25" s="42"/>
      <c r="AA25" s="42"/>
      <c r="AB25" s="42"/>
      <c r="AC25" s="42"/>
      <c r="AL25" s="59"/>
      <c r="AM25" s="59"/>
      <c r="AN25" s="59"/>
      <c r="AO25" s="59"/>
      <c r="AP25" s="59"/>
    </row>
    <row r="26" spans="1:44" s="5" customFormat="1" ht="15" customHeight="1" x14ac:dyDescent="0.25">
      <c r="I26" s="42"/>
      <c r="J26" s="42"/>
      <c r="K26" s="42"/>
      <c r="L26" s="42"/>
      <c r="M26" s="41"/>
      <c r="N26" s="41"/>
      <c r="O26" s="41"/>
      <c r="P26" s="41"/>
      <c r="Q26" s="41"/>
      <c r="R26" s="41"/>
      <c r="S26" s="41"/>
      <c r="T26" s="41"/>
      <c r="U26" s="41"/>
      <c r="AL26" s="59"/>
      <c r="AM26" s="59"/>
      <c r="AN26" s="59"/>
      <c r="AO26" s="59"/>
      <c r="AP26" s="59"/>
    </row>
    <row r="27" spans="1:44" s="5" customFormat="1" ht="15" customHeight="1" x14ac:dyDescent="0.25">
      <c r="I27" s="42"/>
      <c r="J27" s="42"/>
      <c r="K27" s="42"/>
      <c r="L27" s="42"/>
      <c r="M27" s="41"/>
      <c r="N27" s="41"/>
      <c r="O27" s="41"/>
      <c r="P27" s="41"/>
      <c r="Q27" s="41"/>
      <c r="R27" s="41"/>
      <c r="S27" s="41"/>
      <c r="T27" s="41"/>
      <c r="U27" s="41"/>
      <c r="AL27" s="59"/>
      <c r="AM27" s="59"/>
      <c r="AN27" s="59"/>
      <c r="AO27" s="59"/>
      <c r="AP27" s="59"/>
    </row>
    <row r="28" spans="1:44" s="5" customFormat="1" ht="15" customHeight="1" x14ac:dyDescent="0.25">
      <c r="A28" s="126"/>
      <c r="B28" s="69"/>
      <c r="C28" s="69"/>
      <c r="D28" s="69"/>
      <c r="E28" s="69"/>
      <c r="F28" s="69"/>
      <c r="G28" s="69"/>
      <c r="H28" s="69"/>
      <c r="I28" s="69"/>
      <c r="J28" s="69"/>
      <c r="K28" s="69"/>
      <c r="L28" s="69"/>
      <c r="M28" s="15"/>
      <c r="N28" s="15"/>
      <c r="O28" s="15"/>
      <c r="P28" s="15"/>
      <c r="Q28" s="15"/>
      <c r="R28" s="15"/>
      <c r="S28" s="15"/>
      <c r="T28" s="15"/>
      <c r="U28" s="15"/>
      <c r="V28" s="220" t="s">
        <v>98</v>
      </c>
      <c r="AL28" s="59"/>
      <c r="AM28" s="59"/>
      <c r="AN28" s="59"/>
      <c r="AO28" s="59"/>
      <c r="AP28" s="59"/>
    </row>
    <row r="29" spans="1:44" s="5" customFormat="1" ht="15" customHeight="1" x14ac:dyDescent="0.25">
      <c r="A29" s="220" t="s">
        <v>98</v>
      </c>
      <c r="B29" s="69"/>
      <c r="C29" s="69"/>
      <c r="D29" s="69"/>
      <c r="E29" s="69"/>
      <c r="F29" s="69"/>
      <c r="G29" s="69"/>
      <c r="H29" s="69"/>
      <c r="I29" s="69"/>
      <c r="J29" s="69"/>
      <c r="K29" s="69"/>
      <c r="L29" s="69"/>
      <c r="M29" s="61"/>
      <c r="N29" s="61"/>
      <c r="O29" s="61"/>
      <c r="P29" s="61"/>
      <c r="Q29" s="61"/>
      <c r="R29" s="892" t="s">
        <v>316</v>
      </c>
      <c r="S29" s="892"/>
      <c r="T29" s="892"/>
      <c r="U29" s="892"/>
      <c r="V29" s="220" t="s">
        <v>4</v>
      </c>
      <c r="W29" s="59"/>
      <c r="X29" s="59"/>
      <c r="Y29" s="59"/>
      <c r="Z29" s="59"/>
      <c r="AA29" s="59"/>
      <c r="AB29" s="59"/>
      <c r="AL29" s="59"/>
      <c r="AM29" s="59"/>
      <c r="AN29" s="59"/>
      <c r="AO29" s="59"/>
      <c r="AP29" s="59"/>
    </row>
    <row r="30" spans="1:44" s="5" customFormat="1" ht="15" customHeight="1" x14ac:dyDescent="0.25">
      <c r="A30" s="220" t="s">
        <v>4</v>
      </c>
      <c r="B30" s="59"/>
      <c r="C30" s="59"/>
      <c r="D30" s="59"/>
      <c r="E30" s="59"/>
      <c r="F30" s="59"/>
      <c r="G30" s="59"/>
      <c r="H30" s="59"/>
      <c r="I30" s="59"/>
      <c r="J30" s="59"/>
      <c r="K30" s="59"/>
      <c r="L30" s="59"/>
      <c r="M30" s="59"/>
      <c r="N30" s="59"/>
      <c r="O30" s="59"/>
      <c r="P30" s="59"/>
      <c r="Q30" s="59"/>
      <c r="R30" s="59"/>
      <c r="S30" s="59"/>
      <c r="T30" s="59"/>
      <c r="U30" s="59"/>
      <c r="V30" s="4" t="s">
        <v>498</v>
      </c>
      <c r="W30" s="59"/>
      <c r="X30" s="59"/>
      <c r="Y30" s="59"/>
      <c r="Z30" s="59"/>
      <c r="AA30" s="59"/>
      <c r="AB30" s="59"/>
      <c r="AO30" s="760" t="s">
        <v>316</v>
      </c>
      <c r="AP30" s="454"/>
      <c r="AQ30" s="642"/>
      <c r="AR30" s="642"/>
    </row>
    <row r="31" spans="1:44" s="5" customFormat="1" ht="15" customHeight="1" x14ac:dyDescent="0.25">
      <c r="A31" s="59"/>
      <c r="B31" s="59"/>
      <c r="C31" s="59"/>
      <c r="D31" s="59"/>
      <c r="E31" s="59"/>
      <c r="F31" s="59"/>
      <c r="G31" s="59"/>
      <c r="H31" s="59"/>
      <c r="I31" s="59"/>
      <c r="J31" s="59"/>
      <c r="AL31" s="59"/>
      <c r="AM31" s="59"/>
      <c r="AN31" s="59"/>
      <c r="AO31" s="59"/>
      <c r="AP31" s="59"/>
    </row>
    <row r="32" spans="1:44" s="5" customFormat="1" ht="15" customHeight="1" x14ac:dyDescent="0.25">
      <c r="A32" s="59"/>
      <c r="B32" s="59"/>
      <c r="C32" s="59"/>
      <c r="D32" s="59"/>
      <c r="E32" s="59"/>
      <c r="F32" s="59"/>
      <c r="G32" s="59"/>
      <c r="H32" s="59"/>
      <c r="I32" s="59"/>
      <c r="J32" s="59"/>
      <c r="AL32" s="59"/>
      <c r="AM32" s="59"/>
      <c r="AN32" s="59"/>
      <c r="AO32" s="59"/>
      <c r="AP32" s="59"/>
    </row>
    <row r="33" spans="1:42" ht="15" customHeight="1" x14ac:dyDescent="0.2">
      <c r="A33" s="63"/>
      <c r="B33" s="63"/>
      <c r="C33" s="63"/>
      <c r="D33" s="63"/>
      <c r="E33" s="63"/>
      <c r="F33" s="63"/>
      <c r="G33" s="63"/>
      <c r="H33" s="63"/>
      <c r="I33" s="63"/>
      <c r="J33" s="63"/>
    </row>
    <row r="34" spans="1:42" s="485" customFormat="1" ht="15" x14ac:dyDescent="0.25">
      <c r="A34" s="484"/>
      <c r="B34" s="484"/>
      <c r="C34" s="484"/>
      <c r="D34" s="484"/>
      <c r="E34" s="484"/>
      <c r="F34" s="484"/>
      <c r="G34" s="484"/>
      <c r="H34" s="484"/>
      <c r="I34" s="484"/>
      <c r="N34" s="642"/>
      <c r="O34" s="642"/>
      <c r="P34" s="642"/>
      <c r="Q34" s="642"/>
      <c r="R34" s="642"/>
      <c r="S34" s="642"/>
      <c r="T34" s="642"/>
      <c r="U34" s="642"/>
      <c r="W34" s="42"/>
      <c r="X34" s="42"/>
      <c r="Y34" s="42"/>
      <c r="Z34" s="42"/>
      <c r="AA34" s="42"/>
      <c r="AB34" s="42"/>
      <c r="AC34" s="42"/>
      <c r="AI34" s="642"/>
      <c r="AJ34" s="642"/>
      <c r="AK34" s="642"/>
      <c r="AL34" s="754"/>
      <c r="AM34" s="754"/>
      <c r="AN34" s="754"/>
      <c r="AO34" s="754"/>
      <c r="AP34" s="754"/>
    </row>
    <row r="35" spans="1:42" ht="15" x14ac:dyDescent="0.25">
      <c r="A35" s="220"/>
      <c r="B35" s="42"/>
      <c r="C35" s="42"/>
      <c r="D35" s="42"/>
      <c r="E35" s="42"/>
      <c r="F35" s="42"/>
      <c r="G35" s="42"/>
      <c r="H35" s="42"/>
      <c r="W35" s="42"/>
      <c r="X35" s="42"/>
      <c r="Y35" s="42"/>
      <c r="Z35" s="42"/>
      <c r="AA35" s="42"/>
      <c r="AB35" s="42"/>
      <c r="AC35" s="42"/>
    </row>
    <row r="36" spans="1:42" ht="15" x14ac:dyDescent="0.25">
      <c r="A36" s="220"/>
      <c r="B36" s="42"/>
      <c r="C36" s="42"/>
      <c r="D36" s="42"/>
      <c r="E36" s="42"/>
      <c r="F36" s="42"/>
      <c r="G36" s="42"/>
      <c r="H36" s="42"/>
      <c r="W36" s="59"/>
      <c r="X36" s="59"/>
      <c r="Y36" s="59"/>
      <c r="Z36" s="59"/>
      <c r="AA36" s="59"/>
      <c r="AB36" s="59"/>
      <c r="AC36" s="5"/>
    </row>
  </sheetData>
  <mergeCells count="13">
    <mergeCell ref="R1:U1"/>
    <mergeCell ref="AM1:AP1"/>
    <mergeCell ref="A2:M2"/>
    <mergeCell ref="V2:AH2"/>
    <mergeCell ref="A3:B3"/>
    <mergeCell ref="V3:W3"/>
    <mergeCell ref="R29:U29"/>
    <mergeCell ref="A4:A6"/>
    <mergeCell ref="V4:V6"/>
    <mergeCell ref="A7:A9"/>
    <mergeCell ref="V7:V9"/>
    <mergeCell ref="A10:A12"/>
    <mergeCell ref="V10:V12"/>
  </mergeCells>
  <hyperlinks>
    <hyperlink ref="AM1:AP1" location="Inhalt_Jugendliche!A1" display="zurück zur Übersicht"/>
    <hyperlink ref="R1:U1" location="Inhalt_Jugendliche!A1" display="zurück zur Übersicht"/>
    <hyperlink ref="R29:U29"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Diversität&amp;R&amp;"Arial,Standard"&amp;8https://vielfalt.wetterau.de/vielfalt/vielfalt-zahlen-daten-fakten/jugendliche/</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99"/>
  <sheetViews>
    <sheetView showGridLines="0" view="pageLayout" zoomScale="110" zoomScaleNormal="100" zoomScalePageLayoutView="110" workbookViewId="0">
      <selection activeCell="K1" sqref="K1"/>
    </sheetView>
  </sheetViews>
  <sheetFormatPr baseColWidth="10" defaultColWidth="11.42578125" defaultRowHeight="15" x14ac:dyDescent="0.25"/>
  <cols>
    <col min="11" max="11" width="11.42578125" customWidth="1"/>
    <col min="21" max="21" width="10.5703125" customWidth="1"/>
    <col min="23" max="23" width="11.42578125" customWidth="1"/>
  </cols>
  <sheetData>
    <row r="1" spans="11:22" s="492" customFormat="1" ht="12" x14ac:dyDescent="0.2">
      <c r="K1" s="642" t="s">
        <v>316</v>
      </c>
      <c r="V1" s="642" t="s">
        <v>316</v>
      </c>
    </row>
    <row r="2" spans="11:22" s="493" customFormat="1" ht="15" customHeight="1" x14ac:dyDescent="0.25"/>
    <row r="3" spans="11:22" s="493" customFormat="1" ht="14.45" customHeight="1" x14ac:dyDescent="0.25"/>
    <row r="5" spans="11:22" x14ac:dyDescent="0.25">
      <c r="L5" s="374"/>
    </row>
    <row r="30" spans="1:22" x14ac:dyDescent="0.25">
      <c r="A30" s="890" t="s">
        <v>266</v>
      </c>
      <c r="B30" s="890"/>
      <c r="C30" s="890"/>
      <c r="D30" s="890"/>
      <c r="E30" s="890"/>
      <c r="F30" s="890"/>
      <c r="G30" s="890"/>
      <c r="H30" s="890"/>
      <c r="I30" s="890"/>
      <c r="J30" s="890"/>
      <c r="K30" s="890"/>
      <c r="L30" s="890" t="s">
        <v>266</v>
      </c>
      <c r="M30" s="890"/>
      <c r="N30" s="890"/>
      <c r="O30" s="890"/>
      <c r="P30" s="890"/>
      <c r="Q30" s="890"/>
      <c r="R30" s="890"/>
      <c r="S30" s="890"/>
      <c r="T30" s="890"/>
      <c r="U30" s="890"/>
      <c r="V30" s="890"/>
    </row>
    <row r="31" spans="1:22" x14ac:dyDescent="0.25">
      <c r="A31" s="890"/>
      <c r="B31" s="890"/>
      <c r="C31" s="890"/>
      <c r="D31" s="890"/>
      <c r="E31" s="890"/>
      <c r="F31" s="890"/>
      <c r="G31" s="890"/>
      <c r="H31" s="890"/>
      <c r="I31" s="890"/>
      <c r="J31" s="890"/>
      <c r="K31" s="890"/>
      <c r="L31" s="890"/>
      <c r="M31" s="890"/>
      <c r="N31" s="890"/>
      <c r="O31" s="890"/>
      <c r="P31" s="890"/>
      <c r="Q31" s="890"/>
      <c r="R31" s="890"/>
      <c r="S31" s="890"/>
      <c r="T31" s="890"/>
      <c r="U31" s="890"/>
      <c r="V31" s="890"/>
    </row>
    <row r="32" spans="1:22" x14ac:dyDescent="0.25">
      <c r="A32" s="890"/>
      <c r="B32" s="890"/>
      <c r="C32" s="890"/>
      <c r="D32" s="890"/>
      <c r="E32" s="890"/>
      <c r="F32" s="890"/>
      <c r="G32" s="890"/>
      <c r="H32" s="890"/>
      <c r="I32" s="890"/>
      <c r="J32" s="890"/>
      <c r="K32" s="890"/>
      <c r="L32" s="890"/>
      <c r="M32" s="890"/>
      <c r="N32" s="890"/>
      <c r="O32" s="890"/>
      <c r="P32" s="890"/>
      <c r="Q32" s="890"/>
      <c r="R32" s="890"/>
      <c r="S32" s="890"/>
      <c r="T32" s="890"/>
      <c r="U32" s="890"/>
      <c r="V32" s="890"/>
    </row>
    <row r="33" spans="1:22" ht="15" customHeight="1" x14ac:dyDescent="0.25">
      <c r="A33" s="890"/>
      <c r="B33" s="890"/>
      <c r="C33" s="890"/>
      <c r="D33" s="890"/>
      <c r="E33" s="890"/>
      <c r="F33" s="890"/>
      <c r="G33" s="890"/>
      <c r="H33" s="890"/>
      <c r="I33" s="890"/>
      <c r="J33" s="890"/>
      <c r="K33" s="890"/>
      <c r="L33" s="890"/>
      <c r="M33" s="890"/>
      <c r="N33" s="890"/>
      <c r="O33" s="890"/>
      <c r="P33" s="890"/>
      <c r="Q33" s="890"/>
      <c r="R33" s="890"/>
      <c r="S33" s="890"/>
      <c r="T33" s="890"/>
      <c r="U33" s="890"/>
      <c r="V33" s="890"/>
    </row>
    <row r="34" spans="1:22" s="492" customFormat="1" ht="15" customHeight="1" x14ac:dyDescent="0.2">
      <c r="A34" s="641"/>
      <c r="B34" s="641"/>
      <c r="C34" s="641"/>
      <c r="D34" s="641"/>
      <c r="E34" s="641"/>
      <c r="F34" s="641"/>
      <c r="G34" s="641"/>
      <c r="H34" s="641"/>
      <c r="I34" s="641"/>
      <c r="J34" s="641"/>
      <c r="K34" s="642" t="s">
        <v>316</v>
      </c>
      <c r="L34" s="641"/>
      <c r="M34" s="641"/>
      <c r="N34" s="641"/>
      <c r="O34" s="641"/>
      <c r="P34" s="641"/>
      <c r="Q34" s="641"/>
      <c r="R34" s="641"/>
      <c r="S34" s="641"/>
      <c r="T34" s="641"/>
      <c r="U34" s="641"/>
      <c r="V34" s="642" t="s">
        <v>316</v>
      </c>
    </row>
    <row r="35" spans="1:22" s="493" customFormat="1" ht="15" customHeight="1" x14ac:dyDescent="0.25"/>
    <row r="36" spans="1:22" s="493" customFormat="1" ht="14.45" customHeight="1" x14ac:dyDescent="0.25"/>
    <row r="61" spans="1:22" x14ac:dyDescent="0.25">
      <c r="A61" s="288"/>
      <c r="B61" s="289"/>
      <c r="C61" s="289"/>
      <c r="D61" s="289"/>
      <c r="E61" s="289"/>
      <c r="F61" s="289"/>
      <c r="G61" s="289"/>
      <c r="H61" s="289"/>
      <c r="I61" s="289"/>
      <c r="J61" s="52"/>
      <c r="K61" s="289"/>
      <c r="L61" s="288"/>
      <c r="M61" s="289"/>
      <c r="N61" s="289"/>
      <c r="O61" s="289"/>
      <c r="P61" s="289"/>
      <c r="Q61" s="289"/>
      <c r="R61" s="289"/>
      <c r="S61" s="289"/>
      <c r="T61" s="289"/>
      <c r="U61" s="52"/>
      <c r="V61" s="289"/>
    </row>
    <row r="62" spans="1:22" x14ac:dyDescent="0.25">
      <c r="A62" s="288"/>
      <c r="B62" s="52"/>
      <c r="C62" s="52"/>
      <c r="D62" s="52"/>
      <c r="E62" s="52"/>
      <c r="F62" s="52"/>
      <c r="G62" s="52"/>
      <c r="H62" s="52"/>
      <c r="I62" s="52"/>
      <c r="J62" s="52"/>
      <c r="K62" s="52"/>
      <c r="L62" s="288"/>
      <c r="M62" s="52"/>
      <c r="N62" s="52"/>
      <c r="O62" s="52"/>
      <c r="P62" s="52"/>
      <c r="Q62" s="52"/>
      <c r="R62" s="52"/>
      <c r="S62" s="52"/>
      <c r="T62" s="52"/>
      <c r="U62" s="52"/>
      <c r="V62" s="52"/>
    </row>
    <row r="63" spans="1:22" x14ac:dyDescent="0.25">
      <c r="A63" s="890" t="s">
        <v>266</v>
      </c>
      <c r="B63" s="890"/>
      <c r="C63" s="890"/>
      <c r="D63" s="890"/>
      <c r="E63" s="890"/>
      <c r="F63" s="890"/>
      <c r="G63" s="890"/>
      <c r="H63" s="890"/>
      <c r="I63" s="890"/>
      <c r="J63" s="890"/>
      <c r="K63" s="890"/>
      <c r="L63" s="890" t="s">
        <v>266</v>
      </c>
      <c r="M63" s="890"/>
      <c r="N63" s="890"/>
      <c r="O63" s="890"/>
      <c r="P63" s="890"/>
      <c r="Q63" s="890"/>
      <c r="R63" s="890"/>
      <c r="S63" s="890"/>
      <c r="T63" s="890"/>
      <c r="U63" s="890"/>
      <c r="V63" s="890"/>
    </row>
    <row r="64" spans="1:22" x14ac:dyDescent="0.25">
      <c r="A64" s="890"/>
      <c r="B64" s="890"/>
      <c r="C64" s="890"/>
      <c r="D64" s="890"/>
      <c r="E64" s="890"/>
      <c r="F64" s="890"/>
      <c r="G64" s="890"/>
      <c r="H64" s="890"/>
      <c r="I64" s="890"/>
      <c r="J64" s="890"/>
      <c r="K64" s="890"/>
      <c r="L64" s="890"/>
      <c r="M64" s="890"/>
      <c r="N64" s="890"/>
      <c r="O64" s="890"/>
      <c r="P64" s="890"/>
      <c r="Q64" s="890"/>
      <c r="R64" s="890"/>
      <c r="S64" s="890"/>
      <c r="T64" s="890"/>
      <c r="U64" s="890"/>
      <c r="V64" s="890"/>
    </row>
    <row r="65" spans="1:22" x14ac:dyDescent="0.25">
      <c r="A65" s="890"/>
      <c r="B65" s="890"/>
      <c r="C65" s="890"/>
      <c r="D65" s="890"/>
      <c r="E65" s="890"/>
      <c r="F65" s="890"/>
      <c r="G65" s="890"/>
      <c r="H65" s="890"/>
      <c r="I65" s="890"/>
      <c r="J65" s="890"/>
      <c r="K65" s="890"/>
      <c r="L65" s="890"/>
      <c r="M65" s="890"/>
      <c r="N65" s="890"/>
      <c r="O65" s="890"/>
      <c r="P65" s="890"/>
      <c r="Q65" s="890"/>
      <c r="R65" s="890"/>
      <c r="S65" s="890"/>
      <c r="T65" s="890"/>
      <c r="U65" s="890"/>
      <c r="V65" s="890"/>
    </row>
    <row r="66" spans="1:22" x14ac:dyDescent="0.25">
      <c r="A66" s="890"/>
      <c r="B66" s="890"/>
      <c r="C66" s="890"/>
      <c r="D66" s="890"/>
      <c r="E66" s="890"/>
      <c r="F66" s="890"/>
      <c r="G66" s="890"/>
      <c r="H66" s="890"/>
      <c r="I66" s="890"/>
      <c r="J66" s="890"/>
      <c r="K66" s="890"/>
      <c r="L66" s="890"/>
      <c r="M66" s="890"/>
      <c r="N66" s="890"/>
      <c r="O66" s="890"/>
      <c r="P66" s="890"/>
      <c r="Q66" s="890"/>
      <c r="R66" s="890"/>
      <c r="S66" s="890"/>
      <c r="T66" s="890"/>
      <c r="U66" s="890"/>
      <c r="V66" s="890"/>
    </row>
    <row r="67" spans="1:22" s="492" customFormat="1" ht="12" x14ac:dyDescent="0.2">
      <c r="A67" s="641"/>
      <c r="B67" s="641"/>
      <c r="C67" s="641"/>
      <c r="D67" s="641"/>
      <c r="E67" s="641"/>
      <c r="F67" s="641"/>
      <c r="G67" s="641"/>
      <c r="H67" s="641"/>
      <c r="I67" s="641"/>
      <c r="J67" s="641"/>
      <c r="K67" s="642" t="s">
        <v>316</v>
      </c>
      <c r="L67" s="641"/>
      <c r="M67" s="641"/>
      <c r="N67" s="641"/>
      <c r="O67" s="641"/>
      <c r="P67" s="641"/>
      <c r="Q67" s="641"/>
      <c r="R67" s="641"/>
      <c r="S67" s="641"/>
      <c r="T67" s="641"/>
      <c r="U67" s="641"/>
      <c r="V67" s="642"/>
    </row>
    <row r="68" spans="1:22" s="493" customFormat="1" ht="15" customHeight="1" x14ac:dyDescent="0.25"/>
    <row r="69" spans="1:22" s="493" customFormat="1" ht="14.45" customHeight="1" x14ac:dyDescent="0.25"/>
    <row r="94" spans="1:22" x14ac:dyDescent="0.25">
      <c r="A94" s="288"/>
      <c r="B94" s="289"/>
      <c r="C94" s="289"/>
      <c r="D94" s="289"/>
      <c r="E94" s="289"/>
      <c r="F94" s="289"/>
      <c r="G94" s="289"/>
      <c r="H94" s="289"/>
      <c r="I94" s="289"/>
      <c r="J94" s="52"/>
      <c r="K94" s="289"/>
      <c r="L94" s="288"/>
      <c r="M94" s="289"/>
      <c r="N94" s="289"/>
      <c r="O94" s="289"/>
      <c r="P94" s="289"/>
      <c r="Q94" s="289"/>
      <c r="R94" s="289"/>
      <c r="S94" s="289"/>
      <c r="T94" s="289"/>
      <c r="U94" s="52"/>
      <c r="V94" s="289"/>
    </row>
    <row r="95" spans="1:22" x14ac:dyDescent="0.25">
      <c r="A95" s="288"/>
      <c r="B95" s="52"/>
      <c r="C95" s="52"/>
      <c r="D95" s="52"/>
      <c r="E95" s="52"/>
      <c r="F95" s="52"/>
      <c r="G95" s="52"/>
      <c r="H95" s="52"/>
      <c r="I95" s="52"/>
      <c r="J95" s="52"/>
      <c r="K95" s="52"/>
      <c r="L95" s="288"/>
      <c r="M95" s="52"/>
      <c r="N95" s="52"/>
      <c r="O95" s="52"/>
      <c r="P95" s="52"/>
      <c r="Q95" s="52"/>
      <c r="R95" s="52"/>
      <c r="S95" s="52"/>
      <c r="T95" s="52"/>
      <c r="U95" s="52"/>
      <c r="V95" s="52"/>
    </row>
    <row r="96" spans="1:22" x14ac:dyDescent="0.25">
      <c r="A96" s="890" t="s">
        <v>266</v>
      </c>
      <c r="B96" s="890"/>
      <c r="C96" s="890"/>
      <c r="D96" s="890"/>
      <c r="E96" s="890"/>
      <c r="F96" s="890"/>
      <c r="G96" s="890"/>
      <c r="H96" s="890"/>
      <c r="I96" s="890"/>
      <c r="J96" s="890"/>
      <c r="K96" s="890"/>
      <c r="L96" s="494"/>
      <c r="M96" s="494"/>
      <c r="N96" s="494"/>
      <c r="O96" s="494"/>
      <c r="P96" s="494"/>
      <c r="Q96" s="494"/>
      <c r="R96" s="494"/>
      <c r="S96" s="494"/>
      <c r="T96" s="494"/>
      <c r="U96" s="494"/>
      <c r="V96" s="494"/>
    </row>
    <row r="97" spans="1:22" x14ac:dyDescent="0.25">
      <c r="A97" s="890"/>
      <c r="B97" s="890"/>
      <c r="C97" s="890"/>
      <c r="D97" s="890"/>
      <c r="E97" s="890"/>
      <c r="F97" s="890"/>
      <c r="G97" s="890"/>
      <c r="H97" s="890"/>
      <c r="I97" s="890"/>
      <c r="J97" s="890"/>
      <c r="K97" s="890"/>
      <c r="L97" s="494"/>
      <c r="M97" s="494"/>
      <c r="N97" s="494"/>
      <c r="O97" s="494"/>
      <c r="P97" s="494"/>
      <c r="Q97" s="494"/>
      <c r="R97" s="494"/>
      <c r="S97" s="494"/>
      <c r="T97" s="494"/>
      <c r="U97" s="494"/>
      <c r="V97" s="494"/>
    </row>
    <row r="98" spans="1:22" x14ac:dyDescent="0.25">
      <c r="A98" s="890"/>
      <c r="B98" s="890"/>
      <c r="C98" s="890"/>
      <c r="D98" s="890"/>
      <c r="E98" s="890"/>
      <c r="F98" s="890"/>
      <c r="G98" s="890"/>
      <c r="H98" s="890"/>
      <c r="I98" s="890"/>
      <c r="J98" s="890"/>
      <c r="K98" s="890"/>
      <c r="L98" s="494"/>
      <c r="M98" s="494"/>
      <c r="N98" s="494"/>
      <c r="O98" s="494"/>
      <c r="P98" s="494"/>
      <c r="Q98" s="494"/>
      <c r="R98" s="494"/>
      <c r="S98" s="494"/>
      <c r="T98" s="494"/>
      <c r="U98" s="494"/>
      <c r="V98" s="494"/>
    </row>
    <row r="99" spans="1:22" x14ac:dyDescent="0.25">
      <c r="A99" s="890"/>
      <c r="B99" s="890"/>
      <c r="C99" s="890"/>
      <c r="D99" s="890"/>
      <c r="E99" s="890"/>
      <c r="F99" s="890"/>
      <c r="G99" s="890"/>
      <c r="H99" s="890"/>
      <c r="I99" s="890"/>
      <c r="J99" s="890"/>
      <c r="K99" s="890"/>
      <c r="L99" s="494"/>
      <c r="M99" s="494"/>
      <c r="N99" s="494"/>
      <c r="O99" s="494"/>
      <c r="P99" s="494"/>
      <c r="Q99" s="494"/>
      <c r="R99" s="494"/>
      <c r="S99" s="494"/>
      <c r="T99" s="494"/>
      <c r="U99" s="494"/>
      <c r="V99" s="494"/>
    </row>
  </sheetData>
  <mergeCells count="5">
    <mergeCell ref="A30:K33"/>
    <mergeCell ref="L30:V33"/>
    <mergeCell ref="A63:K66"/>
    <mergeCell ref="L63:V66"/>
    <mergeCell ref="A96:K99"/>
  </mergeCells>
  <hyperlinks>
    <hyperlink ref="K1" location="Inhalt_Jugendliche!A1" display="zurück zur Übersicht"/>
    <hyperlink ref="V1" location="Inhalt_Jugendliche!A1" display="zurück zur Übersicht"/>
    <hyperlink ref="V34" location="Inhalt_Jugendliche!A1" display="zurück zur Übersicht"/>
    <hyperlink ref="K34" location="Inhalt_Jugendliche!A1" display="zurück zur Übersicht"/>
    <hyperlink ref="K67"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Diversität&amp;C&amp;9&amp;P von &amp;N&amp;R&amp;"Arial,Standard"&amp;8https://vielfalt.wetterau.de/vielfalt/vielfalt-zahlen-daten-fakten/jugendliche/</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99"/>
  <sheetViews>
    <sheetView showGridLines="0" view="pageLayout" zoomScale="46" zoomScaleNormal="100" zoomScalePageLayoutView="46" workbookViewId="0">
      <selection activeCell="K51" sqref="K51"/>
    </sheetView>
  </sheetViews>
  <sheetFormatPr baseColWidth="10" defaultColWidth="11.42578125" defaultRowHeight="15" x14ac:dyDescent="0.25"/>
  <cols>
    <col min="11" max="11" width="11.42578125" customWidth="1"/>
    <col min="21" max="21" width="10.5703125" customWidth="1"/>
    <col min="23" max="23" width="11.42578125" customWidth="1"/>
  </cols>
  <sheetData>
    <row r="1" spans="11:22" s="492" customFormat="1" ht="12" x14ac:dyDescent="0.2">
      <c r="K1" s="545" t="s">
        <v>316</v>
      </c>
      <c r="V1" s="545" t="s">
        <v>316</v>
      </c>
    </row>
    <row r="2" spans="11:22" s="493" customFormat="1" ht="15" customHeight="1" x14ac:dyDescent="0.25"/>
    <row r="3" spans="11:22" s="493" customFormat="1" ht="14.45" customHeight="1" x14ac:dyDescent="0.25"/>
    <row r="5" spans="11:22" x14ac:dyDescent="0.25">
      <c r="L5" s="374"/>
    </row>
    <row r="30" spans="1:22" x14ac:dyDescent="0.25">
      <c r="A30" s="890" t="s">
        <v>266</v>
      </c>
      <c r="B30" s="890"/>
      <c r="C30" s="890"/>
      <c r="D30" s="890"/>
      <c r="E30" s="890"/>
      <c r="F30" s="890"/>
      <c r="G30" s="890"/>
      <c r="H30" s="890"/>
      <c r="I30" s="890"/>
      <c r="J30" s="890"/>
      <c r="K30" s="890"/>
      <c r="L30" s="890" t="s">
        <v>266</v>
      </c>
      <c r="M30" s="890"/>
      <c r="N30" s="890"/>
      <c r="O30" s="890"/>
      <c r="P30" s="890"/>
      <c r="Q30" s="890"/>
      <c r="R30" s="890"/>
      <c r="S30" s="890"/>
      <c r="T30" s="890"/>
      <c r="U30" s="890"/>
      <c r="V30" s="890"/>
    </row>
    <row r="31" spans="1:22" x14ac:dyDescent="0.25">
      <c r="A31" s="890"/>
      <c r="B31" s="890"/>
      <c r="C31" s="890"/>
      <c r="D31" s="890"/>
      <c r="E31" s="890"/>
      <c r="F31" s="890"/>
      <c r="G31" s="890"/>
      <c r="H31" s="890"/>
      <c r="I31" s="890"/>
      <c r="J31" s="890"/>
      <c r="K31" s="890"/>
      <c r="L31" s="890"/>
      <c r="M31" s="890"/>
      <c r="N31" s="890"/>
      <c r="O31" s="890"/>
      <c r="P31" s="890"/>
      <c r="Q31" s="890"/>
      <c r="R31" s="890"/>
      <c r="S31" s="890"/>
      <c r="T31" s="890"/>
      <c r="U31" s="890"/>
      <c r="V31" s="890"/>
    </row>
    <row r="32" spans="1:22" x14ac:dyDescent="0.25">
      <c r="A32" s="890"/>
      <c r="B32" s="890"/>
      <c r="C32" s="890"/>
      <c r="D32" s="890"/>
      <c r="E32" s="890"/>
      <c r="F32" s="890"/>
      <c r="G32" s="890"/>
      <c r="H32" s="890"/>
      <c r="I32" s="890"/>
      <c r="J32" s="890"/>
      <c r="K32" s="890"/>
      <c r="L32" s="890"/>
      <c r="M32" s="890"/>
      <c r="N32" s="890"/>
      <c r="O32" s="890"/>
      <c r="P32" s="890"/>
      <c r="Q32" s="890"/>
      <c r="R32" s="890"/>
      <c r="S32" s="890"/>
      <c r="T32" s="890"/>
      <c r="U32" s="890"/>
      <c r="V32" s="890"/>
    </row>
    <row r="33" spans="1:22" ht="15" customHeight="1" x14ac:dyDescent="0.25">
      <c r="A33" s="890"/>
      <c r="B33" s="890"/>
      <c r="C33" s="890"/>
      <c r="D33" s="890"/>
      <c r="E33" s="890"/>
      <c r="F33" s="890"/>
      <c r="G33" s="890"/>
      <c r="H33" s="890"/>
      <c r="I33" s="890"/>
      <c r="J33" s="890"/>
      <c r="K33" s="890"/>
      <c r="L33" s="890"/>
      <c r="M33" s="890"/>
      <c r="N33" s="890"/>
      <c r="O33" s="890"/>
      <c r="P33" s="890"/>
      <c r="Q33" s="890"/>
      <c r="R33" s="890"/>
      <c r="S33" s="890"/>
      <c r="T33" s="890"/>
      <c r="U33" s="890"/>
      <c r="V33" s="890"/>
    </row>
    <row r="34" spans="1:22" s="492" customFormat="1" ht="15" customHeight="1" x14ac:dyDescent="0.2">
      <c r="A34" s="552"/>
      <c r="B34" s="552"/>
      <c r="C34" s="552"/>
      <c r="D34" s="552"/>
      <c r="E34" s="552"/>
      <c r="F34" s="552"/>
      <c r="G34" s="552"/>
      <c r="H34" s="552"/>
      <c r="I34" s="552"/>
      <c r="J34" s="552"/>
      <c r="K34" s="545" t="s">
        <v>316</v>
      </c>
      <c r="L34" s="552"/>
      <c r="M34" s="552"/>
      <c r="N34" s="552"/>
      <c r="O34" s="552"/>
      <c r="P34" s="552"/>
      <c r="Q34" s="552"/>
      <c r="R34" s="552"/>
      <c r="S34" s="552"/>
      <c r="T34" s="552"/>
      <c r="U34" s="552"/>
      <c r="V34" s="545" t="s">
        <v>316</v>
      </c>
    </row>
    <row r="35" spans="1:22" s="493" customFormat="1" ht="15" customHeight="1" x14ac:dyDescent="0.25"/>
    <row r="36" spans="1:22" s="493" customFormat="1" ht="14.45" customHeight="1" x14ac:dyDescent="0.25"/>
    <row r="61" spans="1:22" x14ac:dyDescent="0.25">
      <c r="A61" s="288"/>
      <c r="B61" s="289"/>
      <c r="C61" s="289"/>
      <c r="D61" s="289"/>
      <c r="E61" s="289"/>
      <c r="F61" s="289"/>
      <c r="G61" s="289"/>
      <c r="H61" s="289"/>
      <c r="I61" s="289"/>
      <c r="J61" s="52"/>
      <c r="K61" s="289"/>
      <c r="L61" s="288"/>
      <c r="M61" s="289"/>
      <c r="N61" s="289"/>
      <c r="O61" s="289"/>
      <c r="P61" s="289"/>
      <c r="Q61" s="289"/>
      <c r="R61" s="289"/>
      <c r="S61" s="289"/>
      <c r="T61" s="289"/>
      <c r="U61" s="52"/>
      <c r="V61" s="289"/>
    </row>
    <row r="62" spans="1:22" x14ac:dyDescent="0.25">
      <c r="A62" s="288"/>
      <c r="B62" s="52"/>
      <c r="C62" s="52"/>
      <c r="D62" s="52"/>
      <c r="E62" s="52"/>
      <c r="F62" s="52"/>
      <c r="G62" s="52"/>
      <c r="H62" s="52"/>
      <c r="I62" s="52"/>
      <c r="J62" s="52"/>
      <c r="K62" s="52"/>
      <c r="L62" s="288"/>
      <c r="M62" s="52"/>
      <c r="N62" s="52"/>
      <c r="O62" s="52"/>
      <c r="P62" s="52"/>
      <c r="Q62" s="52"/>
      <c r="R62" s="52"/>
      <c r="S62" s="52"/>
      <c r="T62" s="52"/>
      <c r="U62" s="52"/>
      <c r="V62" s="52"/>
    </row>
    <row r="63" spans="1:22" x14ac:dyDescent="0.25">
      <c r="A63" s="890" t="s">
        <v>266</v>
      </c>
      <c r="B63" s="890"/>
      <c r="C63" s="890"/>
      <c r="D63" s="890"/>
      <c r="E63" s="890"/>
      <c r="F63" s="890"/>
      <c r="G63" s="890"/>
      <c r="H63" s="890"/>
      <c r="I63" s="890"/>
      <c r="J63" s="890"/>
      <c r="K63" s="890"/>
      <c r="L63" s="890" t="s">
        <v>266</v>
      </c>
      <c r="M63" s="890"/>
      <c r="N63" s="890"/>
      <c r="O63" s="890"/>
      <c r="P63" s="890"/>
      <c r="Q63" s="890"/>
      <c r="R63" s="890"/>
      <c r="S63" s="890"/>
      <c r="T63" s="890"/>
      <c r="U63" s="890"/>
      <c r="V63" s="890"/>
    </row>
    <row r="64" spans="1:22" x14ac:dyDescent="0.25">
      <c r="A64" s="890"/>
      <c r="B64" s="890"/>
      <c r="C64" s="890"/>
      <c r="D64" s="890"/>
      <c r="E64" s="890"/>
      <c r="F64" s="890"/>
      <c r="G64" s="890"/>
      <c r="H64" s="890"/>
      <c r="I64" s="890"/>
      <c r="J64" s="890"/>
      <c r="K64" s="890"/>
      <c r="L64" s="890"/>
      <c r="M64" s="890"/>
      <c r="N64" s="890"/>
      <c r="O64" s="890"/>
      <c r="P64" s="890"/>
      <c r="Q64" s="890"/>
      <c r="R64" s="890"/>
      <c r="S64" s="890"/>
      <c r="T64" s="890"/>
      <c r="U64" s="890"/>
      <c r="V64" s="890"/>
    </row>
    <row r="65" spans="1:22" x14ac:dyDescent="0.25">
      <c r="A65" s="890"/>
      <c r="B65" s="890"/>
      <c r="C65" s="890"/>
      <c r="D65" s="890"/>
      <c r="E65" s="890"/>
      <c r="F65" s="890"/>
      <c r="G65" s="890"/>
      <c r="H65" s="890"/>
      <c r="I65" s="890"/>
      <c r="J65" s="890"/>
      <c r="K65" s="890"/>
      <c r="L65" s="890"/>
      <c r="M65" s="890"/>
      <c r="N65" s="890"/>
      <c r="O65" s="890"/>
      <c r="P65" s="890"/>
      <c r="Q65" s="890"/>
      <c r="R65" s="890"/>
      <c r="S65" s="890"/>
      <c r="T65" s="890"/>
      <c r="U65" s="890"/>
      <c r="V65" s="890"/>
    </row>
    <row r="66" spans="1:22" x14ac:dyDescent="0.25">
      <c r="A66" s="890"/>
      <c r="B66" s="890"/>
      <c r="C66" s="890"/>
      <c r="D66" s="890"/>
      <c r="E66" s="890"/>
      <c r="F66" s="890"/>
      <c r="G66" s="890"/>
      <c r="H66" s="890"/>
      <c r="I66" s="890"/>
      <c r="J66" s="890"/>
      <c r="K66" s="890"/>
      <c r="L66" s="890"/>
      <c r="M66" s="890"/>
      <c r="N66" s="890"/>
      <c r="O66" s="890"/>
      <c r="P66" s="890"/>
      <c r="Q66" s="890"/>
      <c r="R66" s="890"/>
      <c r="S66" s="890"/>
      <c r="T66" s="890"/>
      <c r="U66" s="890"/>
      <c r="V66" s="890"/>
    </row>
    <row r="67" spans="1:22" s="492" customFormat="1" ht="12" x14ac:dyDescent="0.2">
      <c r="A67" s="552"/>
      <c r="B67" s="552"/>
      <c r="C67" s="552"/>
      <c r="D67" s="552"/>
      <c r="E67" s="552"/>
      <c r="F67" s="552"/>
      <c r="G67" s="552"/>
      <c r="H67" s="552"/>
      <c r="I67" s="552"/>
      <c r="J67" s="552"/>
      <c r="K67" s="545" t="s">
        <v>316</v>
      </c>
      <c r="L67" s="552"/>
      <c r="M67" s="552"/>
      <c r="N67" s="552"/>
      <c r="O67" s="552"/>
      <c r="P67" s="552"/>
      <c r="Q67" s="552"/>
      <c r="R67" s="552"/>
      <c r="S67" s="552"/>
      <c r="T67" s="552"/>
      <c r="U67" s="552"/>
      <c r="V67" s="545"/>
    </row>
    <row r="68" spans="1:22" s="493" customFormat="1" ht="15" customHeight="1" x14ac:dyDescent="0.25"/>
    <row r="69" spans="1:22" s="493" customFormat="1" ht="14.45" customHeight="1" x14ac:dyDescent="0.25"/>
    <row r="94" spans="1:22" x14ac:dyDescent="0.25">
      <c r="A94" s="288"/>
      <c r="B94" s="289"/>
      <c r="C94" s="289"/>
      <c r="D94" s="289"/>
      <c r="E94" s="289"/>
      <c r="F94" s="289"/>
      <c r="G94" s="289"/>
      <c r="H94" s="289"/>
      <c r="I94" s="289"/>
      <c r="J94" s="52"/>
      <c r="K94" s="289"/>
      <c r="L94" s="288"/>
      <c r="M94" s="289"/>
      <c r="N94" s="289"/>
      <c r="O94" s="289"/>
      <c r="P94" s="289"/>
      <c r="Q94" s="289"/>
      <c r="R94" s="289"/>
      <c r="S94" s="289"/>
      <c r="T94" s="289"/>
      <c r="U94" s="52"/>
      <c r="V94" s="289"/>
    </row>
    <row r="95" spans="1:22" x14ac:dyDescent="0.25">
      <c r="A95" s="288"/>
      <c r="B95" s="52"/>
      <c r="C95" s="52"/>
      <c r="D95" s="52"/>
      <c r="E95" s="52"/>
      <c r="F95" s="52"/>
      <c r="G95" s="52"/>
      <c r="H95" s="52"/>
      <c r="I95" s="52"/>
      <c r="J95" s="52"/>
      <c r="K95" s="52"/>
      <c r="L95" s="288"/>
      <c r="M95" s="52"/>
      <c r="N95" s="52"/>
      <c r="O95" s="52"/>
      <c r="P95" s="52"/>
      <c r="Q95" s="52"/>
      <c r="R95" s="52"/>
      <c r="S95" s="52"/>
      <c r="T95" s="52"/>
      <c r="U95" s="52"/>
      <c r="V95" s="52"/>
    </row>
    <row r="96" spans="1:22" x14ac:dyDescent="0.25">
      <c r="A96" s="890" t="s">
        <v>266</v>
      </c>
      <c r="B96" s="890"/>
      <c r="C96" s="890"/>
      <c r="D96" s="890"/>
      <c r="E96" s="890"/>
      <c r="F96" s="890"/>
      <c r="G96" s="890"/>
      <c r="H96" s="890"/>
      <c r="I96" s="890"/>
      <c r="J96" s="890"/>
      <c r="K96" s="890"/>
      <c r="L96" s="494"/>
      <c r="M96" s="494"/>
      <c r="N96" s="494"/>
      <c r="O96" s="494"/>
      <c r="P96" s="494"/>
      <c r="Q96" s="494"/>
      <c r="R96" s="494"/>
      <c r="S96" s="494"/>
      <c r="T96" s="494"/>
      <c r="U96" s="494"/>
      <c r="V96" s="494"/>
    </row>
    <row r="97" spans="1:22" x14ac:dyDescent="0.25">
      <c r="A97" s="890"/>
      <c r="B97" s="890"/>
      <c r="C97" s="890"/>
      <c r="D97" s="890"/>
      <c r="E97" s="890"/>
      <c r="F97" s="890"/>
      <c r="G97" s="890"/>
      <c r="H97" s="890"/>
      <c r="I97" s="890"/>
      <c r="J97" s="890"/>
      <c r="K97" s="890"/>
      <c r="L97" s="494"/>
      <c r="M97" s="494"/>
      <c r="N97" s="494"/>
      <c r="O97" s="494"/>
      <c r="P97" s="494"/>
      <c r="Q97" s="494"/>
      <c r="R97" s="494"/>
      <c r="S97" s="494"/>
      <c r="T97" s="494"/>
      <c r="U97" s="494"/>
      <c r="V97" s="494"/>
    </row>
    <row r="98" spans="1:22" x14ac:dyDescent="0.25">
      <c r="A98" s="890"/>
      <c r="B98" s="890"/>
      <c r="C98" s="890"/>
      <c r="D98" s="890"/>
      <c r="E98" s="890"/>
      <c r="F98" s="890"/>
      <c r="G98" s="890"/>
      <c r="H98" s="890"/>
      <c r="I98" s="890"/>
      <c r="J98" s="890"/>
      <c r="K98" s="890"/>
      <c r="L98" s="494"/>
      <c r="M98" s="494"/>
      <c r="N98" s="494"/>
      <c r="O98" s="494"/>
      <c r="P98" s="494"/>
      <c r="Q98" s="494"/>
      <c r="R98" s="494"/>
      <c r="S98" s="494"/>
      <c r="T98" s="494"/>
      <c r="U98" s="494"/>
      <c r="V98" s="494"/>
    </row>
    <row r="99" spans="1:22" x14ac:dyDescent="0.25">
      <c r="A99" s="890"/>
      <c r="B99" s="890"/>
      <c r="C99" s="890"/>
      <c r="D99" s="890"/>
      <c r="E99" s="890"/>
      <c r="F99" s="890"/>
      <c r="G99" s="890"/>
      <c r="H99" s="890"/>
      <c r="I99" s="890"/>
      <c r="J99" s="890"/>
      <c r="K99" s="890"/>
      <c r="L99" s="494"/>
      <c r="M99" s="494"/>
      <c r="N99" s="494"/>
      <c r="O99" s="494"/>
      <c r="P99" s="494"/>
      <c r="Q99" s="494"/>
      <c r="R99" s="494"/>
      <c r="S99" s="494"/>
      <c r="T99" s="494"/>
      <c r="U99" s="494"/>
      <c r="V99" s="494"/>
    </row>
  </sheetData>
  <mergeCells count="5">
    <mergeCell ref="A30:K33"/>
    <mergeCell ref="L30:V33"/>
    <mergeCell ref="A63:K66"/>
    <mergeCell ref="L63:V66"/>
    <mergeCell ref="A96:K99"/>
  </mergeCells>
  <hyperlinks>
    <hyperlink ref="K1" location="Inhalt_Jugendliche!A1" display="zurück zur Übersicht"/>
    <hyperlink ref="V1" location="Inhalt_Jugendliche!A1" display="zurück zur Übersicht"/>
    <hyperlink ref="V34" location="Inhalt_Jugendliche!A1" display="zurück zur Übersicht"/>
    <hyperlink ref="K34" location="Inhalt_Jugendliche!A1" display="zurück zur Übersicht"/>
    <hyperlink ref="K67"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Diversität&amp;C&amp;9&amp;P von &amp;N&amp;R&amp;"Arial,Standard"&amp;8http://interkulturelle.wetterau.de/projekte/monitor-vielfalt-in-der-wetterau</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99"/>
  <sheetViews>
    <sheetView showGridLines="0" view="pageLayout" topLeftCell="A16" zoomScale="40" zoomScaleNormal="100" zoomScalePageLayoutView="40" workbookViewId="0"/>
  </sheetViews>
  <sheetFormatPr baseColWidth="10" defaultColWidth="11.42578125" defaultRowHeight="15" x14ac:dyDescent="0.25"/>
  <cols>
    <col min="11" max="11" width="11.42578125" customWidth="1"/>
    <col min="21" max="21" width="10.5703125" customWidth="1"/>
    <col min="23" max="23" width="11.42578125" customWidth="1"/>
  </cols>
  <sheetData>
    <row r="1" spans="11:22" s="492" customFormat="1" ht="12" x14ac:dyDescent="0.2">
      <c r="K1" s="453" t="s">
        <v>316</v>
      </c>
      <c r="V1" s="453" t="s">
        <v>316</v>
      </c>
    </row>
    <row r="2" spans="11:22" s="493" customFormat="1" ht="15" customHeight="1" x14ac:dyDescent="0.25"/>
    <row r="3" spans="11:22" s="493" customFormat="1" ht="14.45" customHeight="1" x14ac:dyDescent="0.25"/>
    <row r="5" spans="11:22" x14ac:dyDescent="0.25">
      <c r="L5" s="374"/>
    </row>
    <row r="30" spans="1:22" x14ac:dyDescent="0.25">
      <c r="A30" s="890" t="s">
        <v>266</v>
      </c>
      <c r="B30" s="890"/>
      <c r="C30" s="890"/>
      <c r="D30" s="890"/>
      <c r="E30" s="890"/>
      <c r="F30" s="890"/>
      <c r="G30" s="890"/>
      <c r="H30" s="890"/>
      <c r="I30" s="890"/>
      <c r="J30" s="890"/>
      <c r="K30" s="890"/>
      <c r="L30" s="890" t="s">
        <v>266</v>
      </c>
      <c r="M30" s="890"/>
      <c r="N30" s="890"/>
      <c r="O30" s="890"/>
      <c r="P30" s="890"/>
      <c r="Q30" s="890"/>
      <c r="R30" s="890"/>
      <c r="S30" s="890"/>
      <c r="T30" s="890"/>
      <c r="U30" s="890"/>
      <c r="V30" s="890"/>
    </row>
    <row r="31" spans="1:22" x14ac:dyDescent="0.25">
      <c r="A31" s="890"/>
      <c r="B31" s="890"/>
      <c r="C31" s="890"/>
      <c r="D31" s="890"/>
      <c r="E31" s="890"/>
      <c r="F31" s="890"/>
      <c r="G31" s="890"/>
      <c r="H31" s="890"/>
      <c r="I31" s="890"/>
      <c r="J31" s="890"/>
      <c r="K31" s="890"/>
      <c r="L31" s="890"/>
      <c r="M31" s="890"/>
      <c r="N31" s="890"/>
      <c r="O31" s="890"/>
      <c r="P31" s="890"/>
      <c r="Q31" s="890"/>
      <c r="R31" s="890"/>
      <c r="S31" s="890"/>
      <c r="T31" s="890"/>
      <c r="U31" s="890"/>
      <c r="V31" s="890"/>
    </row>
    <row r="32" spans="1:22" x14ac:dyDescent="0.25">
      <c r="A32" s="890"/>
      <c r="B32" s="890"/>
      <c r="C32" s="890"/>
      <c r="D32" s="890"/>
      <c r="E32" s="890"/>
      <c r="F32" s="890"/>
      <c r="G32" s="890"/>
      <c r="H32" s="890"/>
      <c r="I32" s="890"/>
      <c r="J32" s="890"/>
      <c r="K32" s="890"/>
      <c r="L32" s="890"/>
      <c r="M32" s="890"/>
      <c r="N32" s="890"/>
      <c r="O32" s="890"/>
      <c r="P32" s="890"/>
      <c r="Q32" s="890"/>
      <c r="R32" s="890"/>
      <c r="S32" s="890"/>
      <c r="T32" s="890"/>
      <c r="U32" s="890"/>
      <c r="V32" s="890"/>
    </row>
    <row r="33" spans="1:22" ht="15" customHeight="1" x14ac:dyDescent="0.25">
      <c r="A33" s="890"/>
      <c r="B33" s="890"/>
      <c r="C33" s="890"/>
      <c r="D33" s="890"/>
      <c r="E33" s="890"/>
      <c r="F33" s="890"/>
      <c r="G33" s="890"/>
      <c r="H33" s="890"/>
      <c r="I33" s="890"/>
      <c r="J33" s="890"/>
      <c r="K33" s="890"/>
      <c r="L33" s="890"/>
      <c r="M33" s="890"/>
      <c r="N33" s="890"/>
      <c r="O33" s="890"/>
      <c r="P33" s="890"/>
      <c r="Q33" s="890"/>
      <c r="R33" s="890"/>
      <c r="S33" s="890"/>
      <c r="T33" s="890"/>
      <c r="U33" s="890"/>
      <c r="V33" s="890"/>
    </row>
    <row r="34" spans="1:22" s="492" customFormat="1" ht="15" customHeight="1" x14ac:dyDescent="0.2">
      <c r="A34" s="451"/>
      <c r="B34" s="451"/>
      <c r="C34" s="451"/>
      <c r="D34" s="451"/>
      <c r="E34" s="451"/>
      <c r="F34" s="451"/>
      <c r="G34" s="451"/>
      <c r="H34" s="451"/>
      <c r="I34" s="451"/>
      <c r="J34" s="451"/>
      <c r="K34" s="453" t="s">
        <v>316</v>
      </c>
      <c r="L34" s="451"/>
      <c r="M34" s="451"/>
      <c r="N34" s="451"/>
      <c r="O34" s="451"/>
      <c r="P34" s="451"/>
      <c r="Q34" s="451"/>
      <c r="R34" s="451"/>
      <c r="S34" s="451"/>
      <c r="T34" s="451"/>
      <c r="U34" s="451"/>
      <c r="V34" s="453" t="s">
        <v>316</v>
      </c>
    </row>
    <row r="35" spans="1:22" s="493" customFormat="1" ht="15" customHeight="1" x14ac:dyDescent="0.25"/>
    <row r="36" spans="1:22" s="493" customFormat="1" ht="14.45" customHeight="1" x14ac:dyDescent="0.25"/>
    <row r="61" spans="1:22" x14ac:dyDescent="0.25">
      <c r="A61" s="288"/>
      <c r="B61" s="289"/>
      <c r="C61" s="289"/>
      <c r="D61" s="289"/>
      <c r="E61" s="289"/>
      <c r="F61" s="289"/>
      <c r="G61" s="289"/>
      <c r="H61" s="289"/>
      <c r="I61" s="289"/>
      <c r="J61" s="52"/>
      <c r="K61" s="289"/>
      <c r="L61" s="288"/>
      <c r="M61" s="289"/>
      <c r="N61" s="289"/>
      <c r="O61" s="289"/>
      <c r="P61" s="289"/>
      <c r="Q61" s="289"/>
      <c r="R61" s="289"/>
      <c r="S61" s="289"/>
      <c r="T61" s="289"/>
      <c r="U61" s="52"/>
      <c r="V61" s="289"/>
    </row>
    <row r="62" spans="1:22" x14ac:dyDescent="0.25">
      <c r="A62" s="288"/>
      <c r="B62" s="52"/>
      <c r="C62" s="52"/>
      <c r="D62" s="52"/>
      <c r="E62" s="52"/>
      <c r="F62" s="52"/>
      <c r="G62" s="52"/>
      <c r="H62" s="52"/>
      <c r="I62" s="52"/>
      <c r="J62" s="52"/>
      <c r="K62" s="52"/>
      <c r="L62" s="288"/>
      <c r="M62" s="52"/>
      <c r="N62" s="52"/>
      <c r="O62" s="52"/>
      <c r="P62" s="52"/>
      <c r="Q62" s="52"/>
      <c r="R62" s="52"/>
      <c r="S62" s="52"/>
      <c r="T62" s="52"/>
      <c r="U62" s="52"/>
      <c r="V62" s="52"/>
    </row>
    <row r="63" spans="1:22" x14ac:dyDescent="0.25">
      <c r="A63" s="890" t="s">
        <v>266</v>
      </c>
      <c r="B63" s="890"/>
      <c r="C63" s="890"/>
      <c r="D63" s="890"/>
      <c r="E63" s="890"/>
      <c r="F63" s="890"/>
      <c r="G63" s="890"/>
      <c r="H63" s="890"/>
      <c r="I63" s="890"/>
      <c r="J63" s="890"/>
      <c r="K63" s="890"/>
      <c r="L63" s="890" t="s">
        <v>266</v>
      </c>
      <c r="M63" s="890"/>
      <c r="N63" s="890"/>
      <c r="O63" s="890"/>
      <c r="P63" s="890"/>
      <c r="Q63" s="890"/>
      <c r="R63" s="890"/>
      <c r="S63" s="890"/>
      <c r="T63" s="890"/>
      <c r="U63" s="890"/>
      <c r="V63" s="890"/>
    </row>
    <row r="64" spans="1:22" x14ac:dyDescent="0.25">
      <c r="A64" s="890"/>
      <c r="B64" s="890"/>
      <c r="C64" s="890"/>
      <c r="D64" s="890"/>
      <c r="E64" s="890"/>
      <c r="F64" s="890"/>
      <c r="G64" s="890"/>
      <c r="H64" s="890"/>
      <c r="I64" s="890"/>
      <c r="J64" s="890"/>
      <c r="K64" s="890"/>
      <c r="L64" s="890"/>
      <c r="M64" s="890"/>
      <c r="N64" s="890"/>
      <c r="O64" s="890"/>
      <c r="P64" s="890"/>
      <c r="Q64" s="890"/>
      <c r="R64" s="890"/>
      <c r="S64" s="890"/>
      <c r="T64" s="890"/>
      <c r="U64" s="890"/>
      <c r="V64" s="890"/>
    </row>
    <row r="65" spans="1:22" x14ac:dyDescent="0.25">
      <c r="A65" s="890"/>
      <c r="B65" s="890"/>
      <c r="C65" s="890"/>
      <c r="D65" s="890"/>
      <c r="E65" s="890"/>
      <c r="F65" s="890"/>
      <c r="G65" s="890"/>
      <c r="H65" s="890"/>
      <c r="I65" s="890"/>
      <c r="J65" s="890"/>
      <c r="K65" s="890"/>
      <c r="L65" s="890"/>
      <c r="M65" s="890"/>
      <c r="N65" s="890"/>
      <c r="O65" s="890"/>
      <c r="P65" s="890"/>
      <c r="Q65" s="890"/>
      <c r="R65" s="890"/>
      <c r="S65" s="890"/>
      <c r="T65" s="890"/>
      <c r="U65" s="890"/>
      <c r="V65" s="890"/>
    </row>
    <row r="66" spans="1:22" x14ac:dyDescent="0.25">
      <c r="A66" s="890"/>
      <c r="B66" s="890"/>
      <c r="C66" s="890"/>
      <c r="D66" s="890"/>
      <c r="E66" s="890"/>
      <c r="F66" s="890"/>
      <c r="G66" s="890"/>
      <c r="H66" s="890"/>
      <c r="I66" s="890"/>
      <c r="J66" s="890"/>
      <c r="K66" s="890"/>
      <c r="L66" s="890"/>
      <c r="M66" s="890"/>
      <c r="N66" s="890"/>
      <c r="O66" s="890"/>
      <c r="P66" s="890"/>
      <c r="Q66" s="890"/>
      <c r="R66" s="890"/>
      <c r="S66" s="890"/>
      <c r="T66" s="890"/>
      <c r="U66" s="890"/>
      <c r="V66" s="890"/>
    </row>
    <row r="67" spans="1:22" s="492" customFormat="1" ht="12" x14ac:dyDescent="0.2">
      <c r="A67" s="451"/>
      <c r="B67" s="451"/>
      <c r="C67" s="451"/>
      <c r="D67" s="451"/>
      <c r="E67" s="451"/>
      <c r="F67" s="451"/>
      <c r="G67" s="451"/>
      <c r="H67" s="451"/>
      <c r="I67" s="451"/>
      <c r="J67" s="451"/>
      <c r="K67" s="453" t="s">
        <v>316</v>
      </c>
      <c r="L67" s="451"/>
      <c r="M67" s="451"/>
      <c r="N67" s="451"/>
      <c r="O67" s="451"/>
      <c r="P67" s="451"/>
      <c r="Q67" s="451"/>
      <c r="R67" s="451"/>
      <c r="S67" s="451"/>
      <c r="T67" s="451"/>
      <c r="U67" s="451"/>
      <c r="V67" s="453"/>
    </row>
    <row r="68" spans="1:22" s="493" customFormat="1" ht="15" customHeight="1" x14ac:dyDescent="0.25"/>
    <row r="69" spans="1:22" s="493" customFormat="1" ht="14.45" customHeight="1" x14ac:dyDescent="0.25"/>
    <row r="94" spans="1:22" x14ac:dyDescent="0.25">
      <c r="A94" s="288"/>
      <c r="B94" s="289"/>
      <c r="C94" s="289"/>
      <c r="D94" s="289"/>
      <c r="E94" s="289"/>
      <c r="F94" s="289"/>
      <c r="G94" s="289"/>
      <c r="H94" s="289"/>
      <c r="I94" s="289"/>
      <c r="J94" s="52"/>
      <c r="K94" s="289"/>
      <c r="L94" s="288"/>
      <c r="M94" s="289"/>
      <c r="N94" s="289"/>
      <c r="O94" s="289"/>
      <c r="P94" s="289"/>
      <c r="Q94" s="289"/>
      <c r="R94" s="289"/>
      <c r="S94" s="289"/>
      <c r="T94" s="289"/>
      <c r="U94" s="52"/>
      <c r="V94" s="289"/>
    </row>
    <row r="95" spans="1:22" x14ac:dyDescent="0.25">
      <c r="A95" s="288"/>
      <c r="B95" s="52"/>
      <c r="C95" s="52"/>
      <c r="D95" s="52"/>
      <c r="E95" s="52"/>
      <c r="F95" s="52"/>
      <c r="G95" s="52"/>
      <c r="H95" s="52"/>
      <c r="I95" s="52"/>
      <c r="J95" s="52"/>
      <c r="K95" s="52"/>
      <c r="L95" s="288"/>
      <c r="M95" s="52"/>
      <c r="N95" s="52"/>
      <c r="O95" s="52"/>
      <c r="P95" s="52"/>
      <c r="Q95" s="52"/>
      <c r="R95" s="52"/>
      <c r="S95" s="52"/>
      <c r="T95" s="52"/>
      <c r="U95" s="52"/>
      <c r="V95" s="52"/>
    </row>
    <row r="96" spans="1:22" x14ac:dyDescent="0.25">
      <c r="A96" s="890" t="s">
        <v>266</v>
      </c>
      <c r="B96" s="890"/>
      <c r="C96" s="890"/>
      <c r="D96" s="890"/>
      <c r="E96" s="890"/>
      <c r="F96" s="890"/>
      <c r="G96" s="890"/>
      <c r="H96" s="890"/>
      <c r="I96" s="890"/>
      <c r="J96" s="890"/>
      <c r="K96" s="890"/>
      <c r="L96" s="494"/>
      <c r="M96" s="494"/>
      <c r="N96" s="494"/>
      <c r="O96" s="494"/>
      <c r="P96" s="494"/>
      <c r="Q96" s="494"/>
      <c r="R96" s="494"/>
      <c r="S96" s="494"/>
      <c r="T96" s="494"/>
      <c r="U96" s="494"/>
      <c r="V96" s="494"/>
    </row>
    <row r="97" spans="1:22" x14ac:dyDescent="0.25">
      <c r="A97" s="890"/>
      <c r="B97" s="890"/>
      <c r="C97" s="890"/>
      <c r="D97" s="890"/>
      <c r="E97" s="890"/>
      <c r="F97" s="890"/>
      <c r="G97" s="890"/>
      <c r="H97" s="890"/>
      <c r="I97" s="890"/>
      <c r="J97" s="890"/>
      <c r="K97" s="890"/>
      <c r="L97" s="494"/>
      <c r="M97" s="494"/>
      <c r="N97" s="494"/>
      <c r="O97" s="494"/>
      <c r="P97" s="494"/>
      <c r="Q97" s="494"/>
      <c r="R97" s="494"/>
      <c r="S97" s="494"/>
      <c r="T97" s="494"/>
      <c r="U97" s="494"/>
      <c r="V97" s="494"/>
    </row>
    <row r="98" spans="1:22" x14ac:dyDescent="0.25">
      <c r="A98" s="890"/>
      <c r="B98" s="890"/>
      <c r="C98" s="890"/>
      <c r="D98" s="890"/>
      <c r="E98" s="890"/>
      <c r="F98" s="890"/>
      <c r="G98" s="890"/>
      <c r="H98" s="890"/>
      <c r="I98" s="890"/>
      <c r="J98" s="890"/>
      <c r="K98" s="890"/>
      <c r="L98" s="494"/>
      <c r="M98" s="494"/>
      <c r="N98" s="494"/>
      <c r="O98" s="494"/>
      <c r="P98" s="494"/>
      <c r="Q98" s="494"/>
      <c r="R98" s="494"/>
      <c r="S98" s="494"/>
      <c r="T98" s="494"/>
      <c r="U98" s="494"/>
      <c r="V98" s="494"/>
    </row>
    <row r="99" spans="1:22" x14ac:dyDescent="0.25">
      <c r="A99" s="890"/>
      <c r="B99" s="890"/>
      <c r="C99" s="890"/>
      <c r="D99" s="890"/>
      <c r="E99" s="890"/>
      <c r="F99" s="890"/>
      <c r="G99" s="890"/>
      <c r="H99" s="890"/>
      <c r="I99" s="890"/>
      <c r="J99" s="890"/>
      <c r="K99" s="890"/>
      <c r="L99" s="494"/>
      <c r="M99" s="494"/>
      <c r="N99" s="494"/>
      <c r="O99" s="494"/>
      <c r="P99" s="494"/>
      <c r="Q99" s="494"/>
      <c r="R99" s="494"/>
      <c r="S99" s="494"/>
      <c r="T99" s="494"/>
      <c r="U99" s="494"/>
      <c r="V99" s="494"/>
    </row>
  </sheetData>
  <mergeCells count="5">
    <mergeCell ref="A30:K33"/>
    <mergeCell ref="L30:V33"/>
    <mergeCell ref="A63:K66"/>
    <mergeCell ref="L63:V66"/>
    <mergeCell ref="A96:K99"/>
  </mergeCells>
  <hyperlinks>
    <hyperlink ref="K1" location="Inhalt_Jugendliche!A1" display="zurück zur Übersicht"/>
    <hyperlink ref="V1" location="Inhalt_Jugendliche!A1" display="zurück zur Übersicht"/>
    <hyperlink ref="V34" location="Inhalt_Jugendliche!A1" display="zurück zur Übersicht"/>
    <hyperlink ref="K34" location="Inhalt_Jugendliche!A1" display="zurück zur Übersicht"/>
    <hyperlink ref="K67" location="Inhalt_Jugendliche!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Diversität&amp;C&amp;9&amp;P von &amp;N&amp;R&amp;"Arial,Standard"&amp;8http://interkulturelle.wetterau.de/projekte/monitor-vielfalt-in-der-wetterau</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112</vt:i4>
      </vt:variant>
      <vt:variant>
        <vt:lpstr>Benannte Bereiche</vt:lpstr>
      </vt:variant>
      <vt:variant>
        <vt:i4>8</vt:i4>
      </vt:variant>
    </vt:vector>
  </HeadingPairs>
  <TitlesOfParts>
    <vt:vector size="120" baseType="lpstr">
      <vt:lpstr>Inhalt_Jugendliche</vt:lpstr>
      <vt:lpstr>Ergebnisse</vt:lpstr>
      <vt:lpstr>1.1_19</vt:lpstr>
      <vt:lpstr>1.1_18</vt:lpstr>
      <vt:lpstr>1.1_17</vt:lpstr>
      <vt:lpstr>1.1_16</vt:lpstr>
      <vt:lpstr>1.1_15</vt:lpstr>
      <vt:lpstr>1.1_14</vt:lpstr>
      <vt:lpstr>1.1_13</vt:lpstr>
      <vt:lpstr>1.1_12</vt:lpstr>
      <vt:lpstr>1.1_11</vt:lpstr>
      <vt:lpstr>1.1_10</vt:lpstr>
      <vt:lpstr>1.1_09</vt:lpstr>
      <vt:lpstr>1.2_19</vt:lpstr>
      <vt:lpstr>1.2_18</vt:lpstr>
      <vt:lpstr>1.2_17</vt:lpstr>
      <vt:lpstr>1.2_16</vt:lpstr>
      <vt:lpstr>1.2_15</vt:lpstr>
      <vt:lpstr>1.2_14</vt:lpstr>
      <vt:lpstr>1.2_13</vt:lpstr>
      <vt:lpstr>1.2_12</vt:lpstr>
      <vt:lpstr>1.2_11</vt:lpstr>
      <vt:lpstr>1.2_10</vt:lpstr>
      <vt:lpstr>1.2_09</vt:lpstr>
      <vt:lpstr>1.3_19</vt:lpstr>
      <vt:lpstr>1.3_18</vt:lpstr>
      <vt:lpstr>1.3_17</vt:lpstr>
      <vt:lpstr>1.3_16</vt:lpstr>
      <vt:lpstr>1.3_15</vt:lpstr>
      <vt:lpstr>1.3_14</vt:lpstr>
      <vt:lpstr>1.3_13</vt:lpstr>
      <vt:lpstr>1.3_12</vt:lpstr>
      <vt:lpstr>1.3_11</vt:lpstr>
      <vt:lpstr>1.3_10</vt:lpstr>
      <vt:lpstr>1.3_09</vt:lpstr>
      <vt:lpstr>1.4_19</vt:lpstr>
      <vt:lpstr>1.4_18</vt:lpstr>
      <vt:lpstr>1.4_17</vt:lpstr>
      <vt:lpstr>1.4_16</vt:lpstr>
      <vt:lpstr>1.4_15</vt:lpstr>
      <vt:lpstr>1.4_14</vt:lpstr>
      <vt:lpstr>1.4_13</vt:lpstr>
      <vt:lpstr>1.4_12</vt:lpstr>
      <vt:lpstr>1.4_11</vt:lpstr>
      <vt:lpstr>1.4_10</vt:lpstr>
      <vt:lpstr>1.4_09</vt:lpstr>
      <vt:lpstr>1.4.1</vt:lpstr>
      <vt:lpstr>1.4.2</vt:lpstr>
      <vt:lpstr>1.4.3</vt:lpstr>
      <vt:lpstr>1.4.4</vt:lpstr>
      <vt:lpstr>1.5_19</vt:lpstr>
      <vt:lpstr>1.5_18</vt:lpstr>
      <vt:lpstr>1.5_17</vt:lpstr>
      <vt:lpstr>1.5_16</vt:lpstr>
      <vt:lpstr>1.5_15</vt:lpstr>
      <vt:lpstr>1.5_14</vt:lpstr>
      <vt:lpstr>1.5_13</vt:lpstr>
      <vt:lpstr>1.5_12</vt:lpstr>
      <vt:lpstr>1.5_11</vt:lpstr>
      <vt:lpstr>1.5_10</vt:lpstr>
      <vt:lpstr>1.5_09</vt:lpstr>
      <vt:lpstr>1.5.1_19</vt:lpstr>
      <vt:lpstr>1.5.1_18</vt:lpstr>
      <vt:lpstr>1.5.1_17</vt:lpstr>
      <vt:lpstr>1.5.1_16</vt:lpstr>
      <vt:lpstr>1.5.1_15</vt:lpstr>
      <vt:lpstr>1.5.1_14</vt:lpstr>
      <vt:lpstr>1.5.1_13</vt:lpstr>
      <vt:lpstr>1.5.1_12</vt:lpstr>
      <vt:lpstr>1.5.1_11</vt:lpstr>
      <vt:lpstr>1.5.1_10</vt:lpstr>
      <vt:lpstr>1.5.1_09</vt:lpstr>
      <vt:lpstr>1.5.2</vt:lpstr>
      <vt:lpstr>1.6_19</vt:lpstr>
      <vt:lpstr>1.6_18</vt:lpstr>
      <vt:lpstr>1.6_17</vt:lpstr>
      <vt:lpstr>1.6_16</vt:lpstr>
      <vt:lpstr>1.6_15</vt:lpstr>
      <vt:lpstr>1.6_14</vt:lpstr>
      <vt:lpstr>1.6_13</vt:lpstr>
      <vt:lpstr>1.6_12</vt:lpstr>
      <vt:lpstr>1.6_11</vt:lpstr>
      <vt:lpstr>1.6_10</vt:lpstr>
      <vt:lpstr>1.6_09</vt:lpstr>
      <vt:lpstr>1.6.1_19</vt:lpstr>
      <vt:lpstr>1.6.1_18</vt:lpstr>
      <vt:lpstr>1.6.1_17</vt:lpstr>
      <vt:lpstr>1.6.1_16</vt:lpstr>
      <vt:lpstr>1.6.1_15</vt:lpstr>
      <vt:lpstr>1.6.1_14</vt:lpstr>
      <vt:lpstr>1.6.1_13</vt:lpstr>
      <vt:lpstr>1.6.1_12</vt:lpstr>
      <vt:lpstr>1.6.1_11</vt:lpstr>
      <vt:lpstr>1.6.1_10</vt:lpstr>
      <vt:lpstr>1.6.1_09</vt:lpstr>
      <vt:lpstr>1.6.2</vt:lpstr>
      <vt:lpstr>1.7_19</vt:lpstr>
      <vt:lpstr>1.7_18</vt:lpstr>
      <vt:lpstr>1.7_17</vt:lpstr>
      <vt:lpstr>1.7_16</vt:lpstr>
      <vt:lpstr>1.7_15</vt:lpstr>
      <vt:lpstr>1.7_14</vt:lpstr>
      <vt:lpstr>1.7_13</vt:lpstr>
      <vt:lpstr>1.7_12</vt:lpstr>
      <vt:lpstr>1.7_11</vt:lpstr>
      <vt:lpstr>1.7_10</vt:lpstr>
      <vt:lpstr>1.7_09</vt:lpstr>
      <vt:lpstr>1.8</vt:lpstr>
      <vt:lpstr>1.9</vt:lpstr>
      <vt:lpstr>1.10</vt:lpstr>
      <vt:lpstr>1.11</vt:lpstr>
      <vt:lpstr>1.11.1</vt:lpstr>
      <vt:lpstr>'1.1_09'!Druckbereich</vt:lpstr>
      <vt:lpstr>'1.1_10'!Druckbereich</vt:lpstr>
      <vt:lpstr>'1.1_11'!Druckbereich</vt:lpstr>
      <vt:lpstr>'1.1_12'!Druckbereich</vt:lpstr>
      <vt:lpstr>'1.1_13'!Druckbereich</vt:lpstr>
      <vt:lpstr>'1.1_14'!Druckbereich</vt:lpstr>
      <vt:lpstr>'1.1_15'!Druckbereich</vt:lpstr>
      <vt:lpstr>'1.1_16'!Druckbereich</vt:lpstr>
    </vt:vector>
  </TitlesOfParts>
  <Company>IWAK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Krekel</dc:creator>
  <cp:lastModifiedBy>Julia Krekel</cp:lastModifiedBy>
  <cp:lastPrinted>2019-03-13T10:50:00Z</cp:lastPrinted>
  <dcterms:created xsi:type="dcterms:W3CDTF">2017-01-12T14:24:26Z</dcterms:created>
  <dcterms:modified xsi:type="dcterms:W3CDTF">2021-05-07T13:05:50Z</dcterms:modified>
</cp:coreProperties>
</file>